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olondeca\Mon Cloud\RR - INSA\SHS\VALEUR\Séance 2 et 3\"/>
    </mc:Choice>
  </mc:AlternateContent>
  <bookViews>
    <workbookView xWindow="-15" yWindow="-15" windowWidth="19260" windowHeight="8745" activeTab="1"/>
  </bookViews>
  <sheets>
    <sheet name="Hiérarchisation" sheetId="2" r:id="rId1"/>
    <sheet name="AV" sheetId="6" r:id="rId2"/>
    <sheet name="Importance relative" sheetId="4" r:id="rId3"/>
  </sheets>
  <definedNames>
    <definedName name="_xlchart.v1.0" hidden="1">Hiérarchisation!$C$12</definedName>
    <definedName name="_xlchart.v1.1" hidden="1">Hiérarchisation!$C$13:$C$29</definedName>
    <definedName name="_xlchart.v1.2" hidden="1">Hiérarchisation!$D$13:$D$29</definedName>
  </definedNames>
  <calcPr calcId="162913"/>
</workbook>
</file>

<file path=xl/calcChain.xml><?xml version="1.0" encoding="utf-8"?>
<calcChain xmlns="http://schemas.openxmlformats.org/spreadsheetml/2006/main">
  <c r="C24" i="6" l="1"/>
  <c r="D24" i="6"/>
  <c r="E24" i="6"/>
  <c r="F24" i="6"/>
  <c r="G24" i="6"/>
  <c r="H24" i="6"/>
  <c r="B24" i="6"/>
  <c r="L2" i="6" l="1"/>
  <c r="I23" i="6"/>
  <c r="I21" i="6"/>
  <c r="K3" i="6"/>
  <c r="L3" i="6" s="1"/>
  <c r="K4" i="6"/>
  <c r="L4" i="6" s="1"/>
  <c r="K5" i="6"/>
  <c r="L5" i="6" s="1"/>
  <c r="K6" i="6"/>
  <c r="L6" i="6" s="1"/>
  <c r="K7" i="6"/>
  <c r="L7" i="6" s="1"/>
  <c r="K8" i="6"/>
  <c r="L8" i="6" s="1"/>
  <c r="K9" i="6"/>
  <c r="L9" i="6" s="1"/>
  <c r="K10" i="6"/>
  <c r="L10" i="6" s="1"/>
  <c r="K11" i="6"/>
  <c r="L11" i="6" s="1"/>
  <c r="K12" i="6"/>
  <c r="L12" i="6" s="1"/>
  <c r="K13" i="6"/>
  <c r="L13" i="6" s="1"/>
  <c r="K14" i="6"/>
  <c r="L14" i="6" s="1"/>
  <c r="K15" i="6"/>
  <c r="L15" i="6" s="1"/>
  <c r="K16" i="6"/>
  <c r="L16" i="6" s="1"/>
  <c r="K17" i="6"/>
  <c r="L17" i="6" s="1"/>
  <c r="K18" i="6"/>
  <c r="L18" i="6" s="1"/>
  <c r="K2" i="6"/>
  <c r="I2" i="6"/>
  <c r="J2" i="6" s="1"/>
  <c r="G23" i="6"/>
  <c r="F23" i="6"/>
  <c r="C23" i="6"/>
  <c r="H23" i="6"/>
  <c r="E23" i="6"/>
  <c r="D23" i="6"/>
  <c r="I29" i="6" l="1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28" i="6"/>
  <c r="B45" i="6"/>
  <c r="C45" i="6"/>
  <c r="D45" i="6"/>
  <c r="E45" i="6"/>
  <c r="F45" i="6"/>
  <c r="G45" i="6"/>
  <c r="H45" i="6"/>
  <c r="C19" i="6"/>
  <c r="E19" i="6"/>
  <c r="F19" i="6"/>
  <c r="G19" i="6"/>
  <c r="H19" i="6"/>
  <c r="G21" i="6"/>
  <c r="D21" i="6"/>
  <c r="E21" i="6"/>
  <c r="F21" i="6"/>
  <c r="H21" i="6"/>
  <c r="C21" i="6"/>
  <c r="B25" i="6"/>
  <c r="B23" i="6" l="1"/>
  <c r="I6" i="6"/>
  <c r="J6" i="6" s="1"/>
  <c r="I5" i="6"/>
  <c r="I10" i="6"/>
  <c r="I17" i="6"/>
  <c r="I18" i="6"/>
  <c r="I3" i="6"/>
  <c r="I14" i="6"/>
  <c r="I9" i="6"/>
  <c r="I16" i="6"/>
  <c r="I12" i="6"/>
  <c r="I8" i="6"/>
  <c r="I4" i="6"/>
  <c r="I13" i="6"/>
  <c r="I15" i="6"/>
  <c r="I11" i="6"/>
  <c r="J11" i="6" s="1"/>
  <c r="I7" i="6"/>
  <c r="B21" i="6"/>
  <c r="D19" i="6"/>
  <c r="B19" i="6" s="1"/>
  <c r="A3" i="6"/>
  <c r="A29" i="6" s="1"/>
  <c r="A4" i="6"/>
  <c r="A30" i="6" s="1"/>
  <c r="A5" i="6"/>
  <c r="A31" i="6" s="1"/>
  <c r="A6" i="6"/>
  <c r="A32" i="6" s="1"/>
  <c r="A7" i="6"/>
  <c r="A33" i="6" s="1"/>
  <c r="A8" i="6"/>
  <c r="A34" i="6" s="1"/>
  <c r="A9" i="6"/>
  <c r="A35" i="6" s="1"/>
  <c r="A10" i="6"/>
  <c r="A36" i="6" s="1"/>
  <c r="A11" i="6"/>
  <c r="A37" i="6" s="1"/>
  <c r="A12" i="6"/>
  <c r="A38" i="6" s="1"/>
  <c r="A13" i="6"/>
  <c r="A39" i="6" s="1"/>
  <c r="A14" i="6"/>
  <c r="A40" i="6" s="1"/>
  <c r="A15" i="6"/>
  <c r="A41" i="6" s="1"/>
  <c r="A16" i="6"/>
  <c r="A42" i="6" s="1"/>
  <c r="A17" i="6"/>
  <c r="A43" i="6" s="1"/>
  <c r="A18" i="6"/>
  <c r="A44" i="6" s="1"/>
  <c r="A2" i="6"/>
  <c r="A28" i="6" s="1"/>
  <c r="E22" i="6" l="1"/>
  <c r="B22" i="6"/>
  <c r="F22" i="6"/>
  <c r="C22" i="6"/>
  <c r="G22" i="6"/>
  <c r="D22" i="6"/>
  <c r="H22" i="6"/>
  <c r="J10" i="6"/>
  <c r="J18" i="6"/>
  <c r="J14" i="6"/>
  <c r="J15" i="6"/>
  <c r="J7" i="6"/>
  <c r="I19" i="6"/>
  <c r="J3" i="6"/>
  <c r="J16" i="6"/>
  <c r="J12" i="6"/>
  <c r="J8" i="6"/>
  <c r="J4" i="6"/>
  <c r="J17" i="6"/>
  <c r="J13" i="6"/>
  <c r="J9" i="6"/>
  <c r="J5" i="6"/>
  <c r="B5" i="2"/>
  <c r="A28" i="2" s="1"/>
  <c r="A15" i="2"/>
  <c r="A13" i="2"/>
  <c r="D7" i="2"/>
  <c r="D207" i="2" s="1"/>
  <c r="A23" i="2"/>
  <c r="A24" i="2"/>
  <c r="A29" i="2"/>
  <c r="A32" i="2"/>
  <c r="A33" i="2"/>
  <c r="A35" i="2"/>
  <c r="A37" i="2"/>
  <c r="A40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W113" i="2"/>
  <c r="X113" i="2"/>
  <c r="Y113" i="2"/>
  <c r="Z113" i="2"/>
  <c r="AA113" i="2"/>
  <c r="AB113" i="2"/>
  <c r="AC113" i="2"/>
  <c r="AD113" i="2"/>
  <c r="AE113" i="2"/>
  <c r="AF113" i="2"/>
  <c r="AG113" i="2"/>
  <c r="W114" i="2"/>
  <c r="X114" i="2"/>
  <c r="Y114" i="2"/>
  <c r="Z114" i="2"/>
  <c r="AA114" i="2"/>
  <c r="AB114" i="2"/>
  <c r="AC114" i="2"/>
  <c r="AD114" i="2"/>
  <c r="AE114" i="2"/>
  <c r="AF114" i="2"/>
  <c r="AG114" i="2"/>
  <c r="X115" i="2"/>
  <c r="Y115" i="2"/>
  <c r="Z115" i="2"/>
  <c r="AA115" i="2"/>
  <c r="AB115" i="2"/>
  <c r="AC115" i="2"/>
  <c r="AD115" i="2"/>
  <c r="AE115" i="2"/>
  <c r="AF115" i="2"/>
  <c r="AG115" i="2"/>
  <c r="X116" i="2"/>
  <c r="Y116" i="2"/>
  <c r="Z116" i="2"/>
  <c r="AA116" i="2"/>
  <c r="AB116" i="2"/>
  <c r="AC116" i="2"/>
  <c r="AD116" i="2"/>
  <c r="AE116" i="2"/>
  <c r="AF116" i="2"/>
  <c r="AG116" i="2"/>
  <c r="Y117" i="2"/>
  <c r="Z117" i="2"/>
  <c r="AA117" i="2"/>
  <c r="AB117" i="2"/>
  <c r="AC117" i="2"/>
  <c r="AD117" i="2"/>
  <c r="AE117" i="2"/>
  <c r="AF117" i="2"/>
  <c r="AG117" i="2"/>
  <c r="Y118" i="2"/>
  <c r="Z118" i="2"/>
  <c r="AA118" i="2"/>
  <c r="AB118" i="2"/>
  <c r="AC118" i="2"/>
  <c r="AD118" i="2"/>
  <c r="AE118" i="2"/>
  <c r="AF118" i="2"/>
  <c r="AG118" i="2"/>
  <c r="Z119" i="2"/>
  <c r="AA119" i="2"/>
  <c r="AB119" i="2"/>
  <c r="AC119" i="2"/>
  <c r="AD119" i="2"/>
  <c r="AE119" i="2"/>
  <c r="AF119" i="2"/>
  <c r="AG119" i="2"/>
  <c r="Z120" i="2"/>
  <c r="AA120" i="2"/>
  <c r="AB120" i="2"/>
  <c r="AC120" i="2"/>
  <c r="AD120" i="2"/>
  <c r="AE120" i="2"/>
  <c r="AF120" i="2"/>
  <c r="AG120" i="2"/>
  <c r="AA121" i="2"/>
  <c r="AB121" i="2"/>
  <c r="AC121" i="2"/>
  <c r="AD121" i="2"/>
  <c r="AE121" i="2"/>
  <c r="AF121" i="2"/>
  <c r="AG121" i="2"/>
  <c r="AA122" i="2"/>
  <c r="AB122" i="2"/>
  <c r="AC122" i="2"/>
  <c r="AD122" i="2"/>
  <c r="AE122" i="2"/>
  <c r="AF122" i="2"/>
  <c r="AG122" i="2"/>
  <c r="AB123" i="2"/>
  <c r="AC123" i="2"/>
  <c r="AD123" i="2"/>
  <c r="AE123" i="2"/>
  <c r="AF123" i="2"/>
  <c r="AG123" i="2"/>
  <c r="AB124" i="2"/>
  <c r="AC124" i="2"/>
  <c r="AD124" i="2"/>
  <c r="AE124" i="2"/>
  <c r="AF124" i="2"/>
  <c r="AG124" i="2"/>
  <c r="AC125" i="2"/>
  <c r="AD125" i="2"/>
  <c r="AE125" i="2"/>
  <c r="AF125" i="2"/>
  <c r="AG125" i="2"/>
  <c r="AC126" i="2"/>
  <c r="AD126" i="2"/>
  <c r="AE126" i="2"/>
  <c r="AF126" i="2"/>
  <c r="AG126" i="2"/>
  <c r="AD127" i="2"/>
  <c r="AE127" i="2"/>
  <c r="AF127" i="2"/>
  <c r="AG127" i="2"/>
  <c r="AD128" i="2"/>
  <c r="AE128" i="2"/>
  <c r="AF128" i="2"/>
  <c r="AG128" i="2"/>
  <c r="AE129" i="2"/>
  <c r="AF129" i="2"/>
  <c r="AG129" i="2"/>
  <c r="AE130" i="2"/>
  <c r="AF130" i="2"/>
  <c r="AG130" i="2"/>
  <c r="AF131" i="2"/>
  <c r="AG131" i="2"/>
  <c r="AF132" i="2"/>
  <c r="AG132" i="2"/>
  <c r="AG133" i="2"/>
  <c r="AG134" i="2"/>
  <c r="A27" i="2"/>
  <c r="A22" i="2"/>
  <c r="A21" i="2"/>
  <c r="A20" i="2"/>
  <c r="A19" i="2"/>
  <c r="A17" i="2"/>
  <c r="D6" i="2"/>
  <c r="D142" i="2" s="1"/>
  <c r="A16" i="2"/>
  <c r="A42" i="2"/>
  <c r="C43" i="2" s="1"/>
  <c r="A38" i="2"/>
  <c r="A31" i="2"/>
  <c r="A26" i="2"/>
  <c r="A18" i="2"/>
  <c r="A41" i="2"/>
  <c r="A39" i="2"/>
  <c r="A36" i="2"/>
  <c r="A34" i="2"/>
  <c r="A30" i="2"/>
  <c r="A25" i="2"/>
  <c r="A14" i="2"/>
  <c r="E6" i="2" l="1" a="1"/>
  <c r="I6" i="2" s="1"/>
  <c r="K6" i="2"/>
  <c r="N6" i="2"/>
  <c r="AC6" i="2"/>
  <c r="AC168" i="2" s="1"/>
  <c r="AD6" i="2"/>
  <c r="AD171" i="2" s="1"/>
  <c r="J6" i="2"/>
  <c r="AA6" i="2"/>
  <c r="F6" i="2"/>
  <c r="AF6" i="2"/>
  <c r="AF171" i="2" s="1"/>
  <c r="AE6" i="2"/>
  <c r="AE171" i="2" s="1"/>
  <c r="H6" i="2"/>
  <c r="M6" i="2"/>
  <c r="AA168" i="2"/>
  <c r="O6" i="2" l="1"/>
  <c r="E6" i="2"/>
  <c r="AG6" i="2"/>
  <c r="AG65" i="2" s="1"/>
  <c r="D265" i="2" s="1"/>
  <c r="AB6" i="2"/>
  <c r="Z6" i="2"/>
  <c r="AD169" i="2"/>
  <c r="U6" i="2"/>
  <c r="W6" i="2"/>
  <c r="W142" i="2" s="1"/>
  <c r="G6" i="2"/>
  <c r="Q6" i="2"/>
  <c r="R6" i="2"/>
  <c r="V6" i="2"/>
  <c r="I147" i="2"/>
  <c r="I146" i="2"/>
  <c r="W165" i="2"/>
  <c r="Z168" i="2"/>
  <c r="AD170" i="2"/>
  <c r="U170" i="2"/>
  <c r="Y6" i="2"/>
  <c r="Y160" i="2" s="1"/>
  <c r="S6" i="2"/>
  <c r="P6" i="2"/>
  <c r="T6" i="2"/>
  <c r="T39" i="2" s="1"/>
  <c r="D239" i="2" s="1"/>
  <c r="L6" i="2"/>
  <c r="X6" i="2"/>
  <c r="U165" i="2"/>
  <c r="V144" i="2"/>
  <c r="I144" i="2"/>
  <c r="I206" i="2"/>
  <c r="I143" i="2"/>
  <c r="I142" i="2"/>
  <c r="AE170" i="2"/>
  <c r="I145" i="2"/>
  <c r="I17" i="2"/>
  <c r="D217" i="2" s="1"/>
  <c r="U156" i="2"/>
  <c r="U41" i="2"/>
  <c r="D241" i="2" s="1"/>
  <c r="U158" i="2"/>
  <c r="U153" i="2"/>
  <c r="U152" i="2"/>
  <c r="U206" i="2"/>
  <c r="U147" i="2"/>
  <c r="U157" i="2"/>
  <c r="U155" i="2"/>
  <c r="U150" i="2"/>
  <c r="E143" i="2"/>
  <c r="E142" i="2"/>
  <c r="E206" i="2"/>
  <c r="F11" i="2"/>
  <c r="D211" i="2" s="1"/>
  <c r="I211" i="2" s="1"/>
  <c r="F142" i="2"/>
  <c r="F143" i="2"/>
  <c r="F144" i="2"/>
  <c r="F206" i="2"/>
  <c r="AA163" i="2"/>
  <c r="AA161" i="2"/>
  <c r="AA53" i="2"/>
  <c r="D253" i="2" s="1"/>
  <c r="AA160" i="2"/>
  <c r="AA145" i="2"/>
  <c r="AA146" i="2"/>
  <c r="AA148" i="2"/>
  <c r="AA164" i="2"/>
  <c r="AA156" i="2"/>
  <c r="AA159" i="2"/>
  <c r="AA155" i="2"/>
  <c r="AA150" i="2"/>
  <c r="AA149" i="2"/>
  <c r="AA142" i="2"/>
  <c r="AA154" i="2"/>
  <c r="AA153" i="2"/>
  <c r="AA157" i="2"/>
  <c r="AA206" i="2"/>
  <c r="AA165" i="2"/>
  <c r="AA144" i="2"/>
  <c r="AA143" i="2"/>
  <c r="AA151" i="2"/>
  <c r="AA147" i="2"/>
  <c r="AA162" i="2"/>
  <c r="AA158" i="2"/>
  <c r="AA152" i="2"/>
  <c r="Q153" i="2"/>
  <c r="Q154" i="2"/>
  <c r="Q149" i="2"/>
  <c r="Q145" i="2"/>
  <c r="Q143" i="2"/>
  <c r="Q150" i="2"/>
  <c r="Q151" i="2"/>
  <c r="Q147" i="2"/>
  <c r="Q206" i="2"/>
  <c r="Q142" i="2"/>
  <c r="Q148" i="2"/>
  <c r="Q155" i="2"/>
  <c r="Z157" i="2"/>
  <c r="Z148" i="2"/>
  <c r="Z163" i="2"/>
  <c r="Z144" i="2"/>
  <c r="Z150" i="2"/>
  <c r="Z158" i="2"/>
  <c r="Z51" i="2"/>
  <c r="D251" i="2" s="1"/>
  <c r="Z145" i="2"/>
  <c r="Z162" i="2"/>
  <c r="Z164" i="2"/>
  <c r="Z152" i="2"/>
  <c r="Z160" i="2"/>
  <c r="Z159" i="2"/>
  <c r="Z154" i="2"/>
  <c r="Z155" i="2"/>
  <c r="Z142" i="2"/>
  <c r="Z206" i="2"/>
  <c r="Z151" i="2"/>
  <c r="Z153" i="2"/>
  <c r="Z146" i="2"/>
  <c r="Z156" i="2"/>
  <c r="Z143" i="2"/>
  <c r="Z147" i="2"/>
  <c r="Z161" i="2"/>
  <c r="Z149" i="2"/>
  <c r="K142" i="2"/>
  <c r="K143" i="2"/>
  <c r="K145" i="2"/>
  <c r="K21" i="2"/>
  <c r="D221" i="2" s="1"/>
  <c r="K146" i="2"/>
  <c r="K147" i="2"/>
  <c r="K206" i="2"/>
  <c r="K148" i="2"/>
  <c r="K149" i="2"/>
  <c r="K144" i="2"/>
  <c r="AA166" i="2"/>
  <c r="Z165" i="2"/>
  <c r="Y143" i="2"/>
  <c r="Y206" i="2"/>
  <c r="Y142" i="2"/>
  <c r="Y149" i="2"/>
  <c r="Y151" i="2"/>
  <c r="Y147" i="2"/>
  <c r="Y152" i="2"/>
  <c r="Y156" i="2"/>
  <c r="Y144" i="2"/>
  <c r="Y155" i="2"/>
  <c r="Y158" i="2"/>
  <c r="Y162" i="2"/>
  <c r="S156" i="2"/>
  <c r="S149" i="2"/>
  <c r="S154" i="2"/>
  <c r="P150" i="2"/>
  <c r="P206" i="2"/>
  <c r="P151" i="2"/>
  <c r="P153" i="2"/>
  <c r="P149" i="2"/>
  <c r="P142" i="2"/>
  <c r="P146" i="2"/>
  <c r="P147" i="2"/>
  <c r="P152" i="2"/>
  <c r="P148" i="2"/>
  <c r="P31" i="2"/>
  <c r="D231" i="2" s="1"/>
  <c r="P143" i="2"/>
  <c r="P145" i="2"/>
  <c r="P154" i="2"/>
  <c r="P144" i="2"/>
  <c r="T145" i="2"/>
  <c r="T152" i="2"/>
  <c r="T154" i="2"/>
  <c r="L150" i="2"/>
  <c r="L23" i="2"/>
  <c r="D223" i="2" s="1"/>
  <c r="L149" i="2"/>
  <c r="L143" i="2"/>
  <c r="L206" i="2"/>
  <c r="L145" i="2"/>
  <c r="X145" i="2"/>
  <c r="X148" i="2"/>
  <c r="X157" i="2"/>
  <c r="X147" i="2"/>
  <c r="X149" i="2"/>
  <c r="X206" i="2"/>
  <c r="I214" i="2"/>
  <c r="I210" i="2"/>
  <c r="I212" i="2"/>
  <c r="I208" i="2"/>
  <c r="I207" i="2"/>
  <c r="I216" i="2"/>
  <c r="O143" i="2"/>
  <c r="O147" i="2"/>
  <c r="O150" i="2"/>
  <c r="O151" i="2"/>
  <c r="O142" i="2"/>
  <c r="O148" i="2"/>
  <c r="O144" i="2"/>
  <c r="O149" i="2"/>
  <c r="O145" i="2"/>
  <c r="O146" i="2"/>
  <c r="O206" i="2"/>
  <c r="O29" i="2"/>
  <c r="D229" i="2" s="1"/>
  <c r="O152" i="2"/>
  <c r="O153" i="2"/>
  <c r="AE151" i="2"/>
  <c r="AE168" i="2"/>
  <c r="AE154" i="2"/>
  <c r="AE156" i="2"/>
  <c r="AE163" i="2"/>
  <c r="AE150" i="2"/>
  <c r="AE160" i="2"/>
  <c r="AE159" i="2"/>
  <c r="AE164" i="2"/>
  <c r="AE155" i="2"/>
  <c r="AE149" i="2"/>
  <c r="AE144" i="2"/>
  <c r="AE147" i="2"/>
  <c r="AE145" i="2"/>
  <c r="AE61" i="2"/>
  <c r="D261" i="2" s="1"/>
  <c r="AE165" i="2"/>
  <c r="AE153" i="2"/>
  <c r="AE152" i="2"/>
  <c r="AE142" i="2"/>
  <c r="AE157" i="2"/>
  <c r="AE206" i="2"/>
  <c r="AE143" i="2"/>
  <c r="AE148" i="2"/>
  <c r="AE161" i="2"/>
  <c r="AE162" i="2"/>
  <c r="AE146" i="2"/>
  <c r="AE166" i="2"/>
  <c r="AE167" i="2"/>
  <c r="AE158" i="2"/>
  <c r="AE169" i="2"/>
  <c r="AF165" i="2"/>
  <c r="AF161" i="2"/>
  <c r="AF147" i="2"/>
  <c r="AF154" i="2"/>
  <c r="AF151" i="2"/>
  <c r="AF142" i="2"/>
  <c r="AF163" i="2"/>
  <c r="AF166" i="2"/>
  <c r="AF145" i="2"/>
  <c r="AF156" i="2"/>
  <c r="AF149" i="2"/>
  <c r="AF157" i="2"/>
  <c r="AF150" i="2"/>
  <c r="AF169" i="2"/>
  <c r="AF170" i="2"/>
  <c r="AF146" i="2"/>
  <c r="AF143" i="2"/>
  <c r="AF63" i="2"/>
  <c r="D263" i="2" s="1"/>
  <c r="AF162" i="2"/>
  <c r="AF159" i="2"/>
  <c r="AF206" i="2"/>
  <c r="AF155" i="2"/>
  <c r="AF167" i="2"/>
  <c r="AF158" i="2"/>
  <c r="AF153" i="2"/>
  <c r="AF152" i="2"/>
  <c r="AF160" i="2"/>
  <c r="AF164" i="2"/>
  <c r="AF144" i="2"/>
  <c r="AF168" i="2"/>
  <c r="AF148" i="2"/>
  <c r="G142" i="2"/>
  <c r="G206" i="2"/>
  <c r="G13" i="2"/>
  <c r="D213" i="2" s="1"/>
  <c r="I213" i="2" s="1"/>
  <c r="G145" i="2"/>
  <c r="G143" i="2"/>
  <c r="G144" i="2"/>
  <c r="AB157" i="2"/>
  <c r="AB161" i="2"/>
  <c r="AB147" i="2"/>
  <c r="AB160" i="2"/>
  <c r="AC57" i="2"/>
  <c r="D257" i="2" s="1"/>
  <c r="AC161" i="2"/>
  <c r="AC160" i="2"/>
  <c r="AC162" i="2"/>
  <c r="AC166" i="2"/>
  <c r="AC156" i="2"/>
  <c r="AC143" i="2"/>
  <c r="AC152" i="2"/>
  <c r="AC149" i="2"/>
  <c r="AC206" i="2"/>
  <c r="AC150" i="2"/>
  <c r="AC148" i="2"/>
  <c r="AC154" i="2"/>
  <c r="AC151" i="2"/>
  <c r="AC158" i="2"/>
  <c r="AC153" i="2"/>
  <c r="AC167" i="2"/>
  <c r="AC163" i="2"/>
  <c r="AC145" i="2"/>
  <c r="AC146" i="2"/>
  <c r="AC164" i="2"/>
  <c r="AC142" i="2"/>
  <c r="AC147" i="2"/>
  <c r="AC144" i="2"/>
  <c r="AC165" i="2"/>
  <c r="AC157" i="2"/>
  <c r="AC159" i="2"/>
  <c r="AC155" i="2"/>
  <c r="N152" i="2"/>
  <c r="N143" i="2"/>
  <c r="N144" i="2"/>
  <c r="N206" i="2"/>
  <c r="N147" i="2"/>
  <c r="N146" i="2"/>
  <c r="N150" i="2"/>
  <c r="N151" i="2"/>
  <c r="N145" i="2"/>
  <c r="N149" i="2"/>
  <c r="N142" i="2"/>
  <c r="N27" i="2"/>
  <c r="D227" i="2" s="1"/>
  <c r="N148" i="2"/>
  <c r="AC171" i="2"/>
  <c r="AA170" i="2"/>
  <c r="AC169" i="2"/>
  <c r="AC170" i="2"/>
  <c r="AA171" i="2"/>
  <c r="AA167" i="2"/>
  <c r="Z166" i="2"/>
  <c r="AA169" i="2"/>
  <c r="U169" i="2"/>
  <c r="Z167" i="2"/>
  <c r="M206" i="2"/>
  <c r="M142" i="2"/>
  <c r="M149" i="2"/>
  <c r="M151" i="2"/>
  <c r="M25" i="2"/>
  <c r="D225" i="2" s="1"/>
  <c r="M145" i="2"/>
  <c r="M148" i="2"/>
  <c r="M146" i="2"/>
  <c r="M150" i="2"/>
  <c r="M143" i="2"/>
  <c r="M144" i="2"/>
  <c r="M147" i="2"/>
  <c r="H206" i="2"/>
  <c r="H15" i="2"/>
  <c r="D215" i="2" s="1"/>
  <c r="I215" i="2" s="1"/>
  <c r="H144" i="2"/>
  <c r="H143" i="2"/>
  <c r="H142" i="2"/>
  <c r="H146" i="2"/>
  <c r="H145" i="2"/>
  <c r="W157" i="2"/>
  <c r="W154" i="2"/>
  <c r="W151" i="2"/>
  <c r="AG152" i="2"/>
  <c r="AG142" i="2"/>
  <c r="AG155" i="2"/>
  <c r="AG166" i="2"/>
  <c r="AG156" i="2"/>
  <c r="AG160" i="2"/>
  <c r="AG169" i="2"/>
  <c r="AG154" i="2"/>
  <c r="AG168" i="2"/>
  <c r="AG170" i="2"/>
  <c r="AG149" i="2"/>
  <c r="AG157" i="2"/>
  <c r="AG150" i="2"/>
  <c r="AG162" i="2"/>
  <c r="AG145" i="2"/>
  <c r="AG153" i="2"/>
  <c r="J144" i="2"/>
  <c r="J19" i="2"/>
  <c r="D219" i="2" s="1"/>
  <c r="J145" i="2"/>
  <c r="J146" i="2"/>
  <c r="J147" i="2"/>
  <c r="J143" i="2"/>
  <c r="J206" i="2"/>
  <c r="J148" i="2"/>
  <c r="J142" i="2"/>
  <c r="AD152" i="2"/>
  <c r="AD159" i="2"/>
  <c r="AD143" i="2"/>
  <c r="AD165" i="2"/>
  <c r="AD145" i="2"/>
  <c r="AD164" i="2"/>
  <c r="AD157" i="2"/>
  <c r="AD150" i="2"/>
  <c r="AD166" i="2"/>
  <c r="AD206" i="2"/>
  <c r="AD146" i="2"/>
  <c r="AD161" i="2"/>
  <c r="AD162" i="2"/>
  <c r="AD147" i="2"/>
  <c r="AD149" i="2"/>
  <c r="AD163" i="2"/>
  <c r="AD156" i="2"/>
  <c r="AD155" i="2"/>
  <c r="AD142" i="2"/>
  <c r="AD154" i="2"/>
  <c r="AD167" i="2"/>
  <c r="AD144" i="2"/>
  <c r="AD153" i="2"/>
  <c r="AD59" i="2"/>
  <c r="D259" i="2" s="1"/>
  <c r="AD160" i="2"/>
  <c r="AD158" i="2"/>
  <c r="AD151" i="2"/>
  <c r="AD148" i="2"/>
  <c r="AD168" i="2"/>
  <c r="R144" i="2"/>
  <c r="R152" i="2"/>
  <c r="R156" i="2"/>
  <c r="R151" i="2"/>
  <c r="R146" i="2"/>
  <c r="R206" i="2"/>
  <c r="R147" i="2"/>
  <c r="R145" i="2"/>
  <c r="AB170" i="2" l="1"/>
  <c r="AB167" i="2"/>
  <c r="AB166" i="2"/>
  <c r="AB151" i="2"/>
  <c r="AB145" i="2"/>
  <c r="AB149" i="2"/>
  <c r="AB144" i="2"/>
  <c r="AB163" i="2"/>
  <c r="AB154" i="2"/>
  <c r="AB150" i="2"/>
  <c r="AB146" i="2"/>
  <c r="AB143" i="2"/>
  <c r="AB158" i="2"/>
  <c r="AB162" i="2"/>
  <c r="AB156" i="2"/>
  <c r="AB55" i="2"/>
  <c r="D255" i="2" s="1"/>
  <c r="AB168" i="2"/>
  <c r="W206" i="2"/>
  <c r="W152" i="2"/>
  <c r="AB171" i="2"/>
  <c r="AB165" i="2"/>
  <c r="AB155" i="2"/>
  <c r="AB152" i="2"/>
  <c r="V156" i="2"/>
  <c r="V145" i="2"/>
  <c r="V152" i="2"/>
  <c r="V170" i="2"/>
  <c r="V163" i="2"/>
  <c r="V142" i="2"/>
  <c r="V148" i="2"/>
  <c r="V165" i="2"/>
  <c r="V161" i="2"/>
  <c r="V166" i="2"/>
  <c r="V149" i="2"/>
  <c r="V153" i="2"/>
  <c r="V160" i="2"/>
  <c r="V157" i="2"/>
  <c r="V162" i="2"/>
  <c r="V206" i="2"/>
  <c r="V159" i="2"/>
  <c r="V146" i="2"/>
  <c r="V167" i="2"/>
  <c r="V158" i="2"/>
  <c r="V164" i="2"/>
  <c r="V169" i="2"/>
  <c r="V155" i="2"/>
  <c r="V43" i="2"/>
  <c r="D243" i="2" s="1"/>
  <c r="V154" i="2"/>
  <c r="V168" i="2"/>
  <c r="V143" i="2"/>
  <c r="V151" i="2"/>
  <c r="W162" i="2"/>
  <c r="W164" i="2"/>
  <c r="W163" i="2"/>
  <c r="W167" i="2"/>
  <c r="W171" i="2"/>
  <c r="W153" i="2"/>
  <c r="W160" i="2"/>
  <c r="W143" i="2"/>
  <c r="W158" i="2"/>
  <c r="W159" i="2"/>
  <c r="W168" i="2"/>
  <c r="W166" i="2"/>
  <c r="W149" i="2"/>
  <c r="W156" i="2"/>
  <c r="W148" i="2"/>
  <c r="W45" i="2"/>
  <c r="D245" i="2" s="1"/>
  <c r="W144" i="2"/>
  <c r="W146" i="2"/>
  <c r="W169" i="2"/>
  <c r="W161" i="2"/>
  <c r="W147" i="2"/>
  <c r="AB206" i="2"/>
  <c r="AB142" i="2"/>
  <c r="AB159" i="2"/>
  <c r="V147" i="2"/>
  <c r="W155" i="2"/>
  <c r="W150" i="2"/>
  <c r="W145" i="2"/>
  <c r="AB148" i="2"/>
  <c r="AB153" i="2"/>
  <c r="AB164" i="2"/>
  <c r="AB169" i="2"/>
  <c r="W170" i="2"/>
  <c r="X168" i="2"/>
  <c r="X153" i="2"/>
  <c r="X152" i="2"/>
  <c r="X156" i="2"/>
  <c r="X171" i="2"/>
  <c r="X142" i="2"/>
  <c r="X47" i="2"/>
  <c r="D247" i="2" s="1"/>
  <c r="X151" i="2"/>
  <c r="S206" i="2"/>
  <c r="S207" i="2" s="1"/>
  <c r="S153" i="2"/>
  <c r="S37" i="2"/>
  <c r="D237" i="2" s="1"/>
  <c r="S144" i="2"/>
  <c r="S152" i="2"/>
  <c r="S151" i="2"/>
  <c r="V171" i="2"/>
  <c r="V150" i="2"/>
  <c r="U167" i="2"/>
  <c r="U161" i="2"/>
  <c r="U166" i="2"/>
  <c r="R154" i="2"/>
  <c r="R150" i="2"/>
  <c r="R142" i="2"/>
  <c r="R143" i="2"/>
  <c r="R153" i="2"/>
  <c r="AG161" i="2"/>
  <c r="AG165" i="2"/>
  <c r="AG143" i="2"/>
  <c r="AG171" i="2"/>
  <c r="AG148" i="2"/>
  <c r="AG146" i="2"/>
  <c r="AG163" i="2"/>
  <c r="AG144" i="2"/>
  <c r="U162" i="2"/>
  <c r="L142" i="2"/>
  <c r="L146" i="2"/>
  <c r="L148" i="2"/>
  <c r="Y49" i="2"/>
  <c r="D249" i="2" s="1"/>
  <c r="Y161" i="2"/>
  <c r="Y154" i="2"/>
  <c r="Y153" i="2"/>
  <c r="Y157" i="2"/>
  <c r="Y146" i="2"/>
  <c r="U168" i="2"/>
  <c r="U171" i="2"/>
  <c r="U145" i="2"/>
  <c r="U146" i="2"/>
  <c r="U142" i="2"/>
  <c r="U151" i="2"/>
  <c r="U148" i="2"/>
  <c r="Y165" i="2"/>
  <c r="U164" i="2"/>
  <c r="R148" i="2"/>
  <c r="R149" i="2"/>
  <c r="R35" i="2"/>
  <c r="D235" i="2" s="1"/>
  <c r="R155" i="2"/>
  <c r="AG159" i="2"/>
  <c r="AG206" i="2"/>
  <c r="AG237" i="2" s="1"/>
  <c r="AG167" i="2"/>
  <c r="AG158" i="2"/>
  <c r="AG164" i="2"/>
  <c r="AG147" i="2"/>
  <c r="AG151" i="2"/>
  <c r="U160" i="2"/>
  <c r="L147" i="2"/>
  <c r="L144" i="2"/>
  <c r="T155" i="2"/>
  <c r="Y150" i="2"/>
  <c r="Y163" i="2"/>
  <c r="Y159" i="2"/>
  <c r="Y145" i="2"/>
  <c r="Y148" i="2"/>
  <c r="U163" i="2"/>
  <c r="Q33" i="2"/>
  <c r="D233" i="2" s="1"/>
  <c r="Q146" i="2"/>
  <c r="Q144" i="2"/>
  <c r="Q152" i="2"/>
  <c r="E9" i="2"/>
  <c r="D209" i="2" s="1"/>
  <c r="I209" i="2" s="1"/>
  <c r="U143" i="2"/>
  <c r="U149" i="2"/>
  <c r="U159" i="2"/>
  <c r="U154" i="2"/>
  <c r="U144" i="2"/>
  <c r="Z171" i="2"/>
  <c r="Z170" i="2"/>
  <c r="Z169" i="2"/>
  <c r="X150" i="2"/>
  <c r="X143" i="2"/>
  <c r="X146" i="2"/>
  <c r="X160" i="2"/>
  <c r="X159" i="2"/>
  <c r="T144" i="2"/>
  <c r="T157" i="2"/>
  <c r="T147" i="2"/>
  <c r="T151" i="2"/>
  <c r="T146" i="2"/>
  <c r="S157" i="2"/>
  <c r="S155" i="2"/>
  <c r="S143" i="2"/>
  <c r="S145" i="2"/>
  <c r="X170" i="2"/>
  <c r="T153" i="2"/>
  <c r="T206" i="2"/>
  <c r="T211" i="2" s="1"/>
  <c r="T143" i="2"/>
  <c r="T148" i="2"/>
  <c r="T142" i="2"/>
  <c r="X164" i="2"/>
  <c r="X166" i="2"/>
  <c r="X163" i="2"/>
  <c r="X165" i="2"/>
  <c r="X167" i="2"/>
  <c r="X169" i="2"/>
  <c r="X155" i="2"/>
  <c r="X158" i="2"/>
  <c r="X161" i="2"/>
  <c r="X162" i="2"/>
  <c r="X144" i="2"/>
  <c r="X154" i="2"/>
  <c r="T156" i="2"/>
  <c r="T150" i="2"/>
  <c r="T158" i="2"/>
  <c r="T149" i="2"/>
  <c r="S150" i="2"/>
  <c r="S147" i="2"/>
  <c r="S142" i="2"/>
  <c r="S148" i="2"/>
  <c r="S146" i="2"/>
  <c r="Y167" i="2"/>
  <c r="Y168" i="2"/>
  <c r="Y171" i="2"/>
  <c r="Y166" i="2"/>
  <c r="Y164" i="2"/>
  <c r="Y169" i="2"/>
  <c r="Y170" i="2"/>
  <c r="R216" i="2"/>
  <c r="R208" i="2"/>
  <c r="R226" i="2"/>
  <c r="R232" i="2"/>
  <c r="R227" i="2"/>
  <c r="R222" i="2"/>
  <c r="R221" i="2"/>
  <c r="R207" i="2"/>
  <c r="R233" i="2"/>
  <c r="R209" i="2"/>
  <c r="R220" i="2"/>
  <c r="R234" i="2"/>
  <c r="R213" i="2"/>
  <c r="R217" i="2"/>
  <c r="R218" i="2"/>
  <c r="R224" i="2"/>
  <c r="R228" i="2"/>
  <c r="R229" i="2"/>
  <c r="R215" i="2"/>
  <c r="R214" i="2"/>
  <c r="R231" i="2"/>
  <c r="R225" i="2"/>
  <c r="R219" i="2"/>
  <c r="R210" i="2"/>
  <c r="R230" i="2"/>
  <c r="R211" i="2"/>
  <c r="R223" i="2"/>
  <c r="R212" i="2"/>
  <c r="W227" i="2"/>
  <c r="W214" i="2"/>
  <c r="W241" i="2"/>
  <c r="W238" i="2"/>
  <c r="W222" i="2"/>
  <c r="W243" i="2"/>
  <c r="W217" i="2"/>
  <c r="W225" i="2"/>
  <c r="W224" i="2"/>
  <c r="W226" i="2"/>
  <c r="W209" i="2"/>
  <c r="W230" i="2"/>
  <c r="W207" i="2"/>
  <c r="W234" i="2"/>
  <c r="W216" i="2"/>
  <c r="W239" i="2"/>
  <c r="W228" i="2"/>
  <c r="W233" i="2"/>
  <c r="W237" i="2"/>
  <c r="W236" i="2"/>
  <c r="W212" i="2"/>
  <c r="W235" i="2"/>
  <c r="W215" i="2"/>
  <c r="W221" i="2"/>
  <c r="W229" i="2"/>
  <c r="W223" i="2"/>
  <c r="W232" i="2"/>
  <c r="W211" i="2"/>
  <c r="W240" i="2"/>
  <c r="W231" i="2"/>
  <c r="W210" i="2"/>
  <c r="W213" i="2"/>
  <c r="W208" i="2"/>
  <c r="W218" i="2"/>
  <c r="W219" i="2"/>
  <c r="W242" i="2"/>
  <c r="W220" i="2"/>
  <c r="W244" i="2"/>
  <c r="AC255" i="2"/>
  <c r="AC240" i="2"/>
  <c r="AC250" i="2"/>
  <c r="AC230" i="2"/>
  <c r="AC207" i="2"/>
  <c r="AC220" i="2"/>
  <c r="AC251" i="2"/>
  <c r="AC229" i="2"/>
  <c r="AC242" i="2"/>
  <c r="AC256" i="2"/>
  <c r="AC247" i="2"/>
  <c r="AC249" i="2"/>
  <c r="AC245" i="2"/>
  <c r="AC244" i="2"/>
  <c r="AC211" i="2"/>
  <c r="AC234" i="2"/>
  <c r="AC236" i="2"/>
  <c r="AC253" i="2"/>
  <c r="AC237" i="2"/>
  <c r="AC214" i="2"/>
  <c r="AC239" i="2"/>
  <c r="AC233" i="2"/>
  <c r="AC208" i="2"/>
  <c r="AC243" i="2"/>
  <c r="AC210" i="2"/>
  <c r="AC215" i="2"/>
  <c r="AC213" i="2"/>
  <c r="AC221" i="2"/>
  <c r="AC238" i="2"/>
  <c r="AC223" i="2"/>
  <c r="AC209" i="2"/>
  <c r="AC218" i="2"/>
  <c r="AC232" i="2"/>
  <c r="AC246" i="2"/>
  <c r="AC241" i="2"/>
  <c r="AC222" i="2"/>
  <c r="AC224" i="2"/>
  <c r="AC228" i="2"/>
  <c r="AC225" i="2"/>
  <c r="AC235" i="2"/>
  <c r="AC254" i="2"/>
  <c r="AC252" i="2"/>
  <c r="AC212" i="2"/>
  <c r="AC231" i="2"/>
  <c r="AC216" i="2"/>
  <c r="AC227" i="2"/>
  <c r="AC219" i="2"/>
  <c r="AC217" i="2"/>
  <c r="AC226" i="2"/>
  <c r="AC248" i="2"/>
  <c r="L217" i="2"/>
  <c r="L214" i="2"/>
  <c r="L220" i="2"/>
  <c r="L222" i="2"/>
  <c r="L211" i="2"/>
  <c r="L212" i="2"/>
  <c r="L210" i="2"/>
  <c r="L209" i="2"/>
  <c r="L215" i="2"/>
  <c r="L221" i="2"/>
  <c r="L219" i="2"/>
  <c r="L213" i="2"/>
  <c r="L207" i="2"/>
  <c r="L218" i="2"/>
  <c r="L216" i="2"/>
  <c r="L208" i="2"/>
  <c r="T218" i="2"/>
  <c r="T227" i="2"/>
  <c r="T231" i="2"/>
  <c r="T216" i="2"/>
  <c r="T222" i="2"/>
  <c r="T214" i="2"/>
  <c r="T229" i="2"/>
  <c r="T233" i="2"/>
  <c r="F208" i="2"/>
  <c r="F207" i="2"/>
  <c r="F210" i="2"/>
  <c r="F209" i="2"/>
  <c r="H213" i="2"/>
  <c r="H208" i="2"/>
  <c r="H207" i="2"/>
  <c r="H211" i="2"/>
  <c r="H209" i="2"/>
  <c r="H212" i="2"/>
  <c r="H214" i="2"/>
  <c r="H210" i="2"/>
  <c r="M224" i="2"/>
  <c r="M208" i="2"/>
  <c r="M221" i="2"/>
  <c r="M223" i="2"/>
  <c r="M217" i="2"/>
  <c r="M218" i="2"/>
  <c r="M215" i="2"/>
  <c r="M220" i="2"/>
  <c r="M216" i="2"/>
  <c r="M210" i="2"/>
  <c r="M212" i="2"/>
  <c r="M207" i="2"/>
  <c r="M222" i="2"/>
  <c r="M214" i="2"/>
  <c r="M211" i="2"/>
  <c r="M209" i="2"/>
  <c r="M213" i="2"/>
  <c r="M219" i="2"/>
  <c r="G207" i="2"/>
  <c r="G212" i="2"/>
  <c r="G209" i="2"/>
  <c r="G211" i="2"/>
  <c r="G210" i="2"/>
  <c r="G208" i="2"/>
  <c r="AF239" i="2"/>
  <c r="AF212" i="2"/>
  <c r="AF244" i="2"/>
  <c r="AF222" i="2"/>
  <c r="AF259" i="2"/>
  <c r="AF253" i="2"/>
  <c r="AF217" i="2"/>
  <c r="AF251" i="2"/>
  <c r="AF252" i="2"/>
  <c r="AF248" i="2"/>
  <c r="AF256" i="2"/>
  <c r="AF242" i="2"/>
  <c r="AF237" i="2"/>
  <c r="AF224" i="2"/>
  <c r="AF210" i="2"/>
  <c r="AF225" i="2"/>
  <c r="AF236" i="2"/>
  <c r="AF228" i="2"/>
  <c r="AF246" i="2"/>
  <c r="AF220" i="2"/>
  <c r="AF221" i="2"/>
  <c r="AF229" i="2"/>
  <c r="AF235" i="2"/>
  <c r="AF215" i="2"/>
  <c r="AF240" i="2"/>
  <c r="AF216" i="2"/>
  <c r="AF234" i="2"/>
  <c r="AF230" i="2"/>
  <c r="AF261" i="2"/>
  <c r="AF238" i="2"/>
  <c r="AF227" i="2"/>
  <c r="AF231" i="2"/>
  <c r="AF233" i="2"/>
  <c r="AF223" i="2"/>
  <c r="AF232" i="2"/>
  <c r="AF255" i="2"/>
  <c r="AF260" i="2"/>
  <c r="AF254" i="2"/>
  <c r="AF262" i="2"/>
  <c r="AF218" i="2"/>
  <c r="AF211" i="2"/>
  <c r="AF241" i="2"/>
  <c r="AF207" i="2"/>
  <c r="AF208" i="2"/>
  <c r="AF226" i="2"/>
  <c r="AF250" i="2"/>
  <c r="AF247" i="2"/>
  <c r="AF249" i="2"/>
  <c r="AF209" i="2"/>
  <c r="AF213" i="2"/>
  <c r="AF257" i="2"/>
  <c r="AF243" i="2"/>
  <c r="AF258" i="2"/>
  <c r="AF245" i="2"/>
  <c r="AF214" i="2"/>
  <c r="AF219" i="2"/>
  <c r="Z209" i="2"/>
  <c r="Z250" i="2"/>
  <c r="Z234" i="2"/>
  <c r="Z214" i="2"/>
  <c r="Z244" i="2"/>
  <c r="Z248" i="2"/>
  <c r="Z236" i="2"/>
  <c r="Z227" i="2"/>
  <c r="Z249" i="2"/>
  <c r="Z241" i="2"/>
  <c r="Z213" i="2"/>
  <c r="Z211" i="2"/>
  <c r="Z242" i="2"/>
  <c r="Z246" i="2"/>
  <c r="Z223" i="2"/>
  <c r="Z220" i="2"/>
  <c r="Z210" i="2"/>
  <c r="Z224" i="2"/>
  <c r="Z233" i="2"/>
  <c r="Z232" i="2"/>
  <c r="Z207" i="2"/>
  <c r="Z228" i="2"/>
  <c r="Z221" i="2"/>
  <c r="Z225" i="2"/>
  <c r="Z230" i="2"/>
  <c r="Z247" i="2"/>
  <c r="Z243" i="2"/>
  <c r="Z219" i="2"/>
  <c r="Z229" i="2"/>
  <c r="Z231" i="2"/>
  <c r="Z216" i="2"/>
  <c r="Z215" i="2"/>
  <c r="Z212" i="2"/>
  <c r="Z238" i="2"/>
  <c r="Z240" i="2"/>
  <c r="Z218" i="2"/>
  <c r="Z235" i="2"/>
  <c r="Z217" i="2"/>
  <c r="Z239" i="2"/>
  <c r="Z245" i="2"/>
  <c r="Z237" i="2"/>
  <c r="Z208" i="2"/>
  <c r="Z226" i="2"/>
  <c r="Z222" i="2"/>
  <c r="AD219" i="2"/>
  <c r="AD221" i="2"/>
  <c r="AD213" i="2"/>
  <c r="AD241" i="2"/>
  <c r="AD227" i="2"/>
  <c r="AD252" i="2"/>
  <c r="AD225" i="2"/>
  <c r="AD243" i="2"/>
  <c r="AD228" i="2"/>
  <c r="AD253" i="2"/>
  <c r="AD220" i="2"/>
  <c r="AD257" i="2"/>
  <c r="AD233" i="2"/>
  <c r="AD237" i="2"/>
  <c r="AD256" i="2"/>
  <c r="AD255" i="2"/>
  <c r="AD222" i="2"/>
  <c r="AD231" i="2"/>
  <c r="AD210" i="2"/>
  <c r="AD244" i="2"/>
  <c r="AD223" i="2"/>
  <c r="AD226" i="2"/>
  <c r="AD240" i="2"/>
  <c r="AD251" i="2"/>
  <c r="AD215" i="2"/>
  <c r="AD258" i="2"/>
  <c r="AD217" i="2"/>
  <c r="AD245" i="2"/>
  <c r="AD248" i="2"/>
  <c r="AD224" i="2"/>
  <c r="AD250" i="2"/>
  <c r="AD209" i="2"/>
  <c r="AD239" i="2"/>
  <c r="AD247" i="2"/>
  <c r="AD254" i="2"/>
  <c r="AD236" i="2"/>
  <c r="AD211" i="2"/>
  <c r="AD234" i="2"/>
  <c r="AD216" i="2"/>
  <c r="AD229" i="2"/>
  <c r="AD208" i="2"/>
  <c r="AD246" i="2"/>
  <c r="AD232" i="2"/>
  <c r="AD249" i="2"/>
  <c r="AD242" i="2"/>
  <c r="AD218" i="2"/>
  <c r="AD214" i="2"/>
  <c r="AD235" i="2"/>
  <c r="AD212" i="2"/>
  <c r="AD207" i="2"/>
  <c r="AD230" i="2"/>
  <c r="AD238" i="2"/>
  <c r="J217" i="2"/>
  <c r="J212" i="2"/>
  <c r="J218" i="2"/>
  <c r="J210" i="2"/>
  <c r="J215" i="2"/>
  <c r="J207" i="2"/>
  <c r="J208" i="2"/>
  <c r="J214" i="2"/>
  <c r="J211" i="2"/>
  <c r="J216" i="2"/>
  <c r="J209" i="2"/>
  <c r="J213" i="2"/>
  <c r="N226" i="2"/>
  <c r="N216" i="2"/>
  <c r="N211" i="2"/>
  <c r="N218" i="2"/>
  <c r="N222" i="2"/>
  <c r="N212" i="2"/>
  <c r="N213" i="2"/>
  <c r="N208" i="2"/>
  <c r="N210" i="2"/>
  <c r="N219" i="2"/>
  <c r="N207" i="2"/>
  <c r="N224" i="2"/>
  <c r="N214" i="2"/>
  <c r="N220" i="2"/>
  <c r="N221" i="2"/>
  <c r="N209" i="2"/>
  <c r="N215" i="2"/>
  <c r="N217" i="2"/>
  <c r="N225" i="2"/>
  <c r="N223" i="2"/>
  <c r="AB224" i="2"/>
  <c r="AB251" i="2"/>
  <c r="AB215" i="2"/>
  <c r="AB216" i="2"/>
  <c r="AB236" i="2"/>
  <c r="AB218" i="2"/>
  <c r="AB229" i="2"/>
  <c r="AB254" i="2"/>
  <c r="AB242" i="2"/>
  <c r="AB227" i="2"/>
  <c r="AB220" i="2"/>
  <c r="AB213" i="2"/>
  <c r="AB231" i="2"/>
  <c r="AB235" i="2"/>
  <c r="AB223" i="2"/>
  <c r="AB240" i="2"/>
  <c r="AB214" i="2"/>
  <c r="AB222" i="2"/>
  <c r="AB246" i="2"/>
  <c r="AB232" i="2"/>
  <c r="AB228" i="2"/>
  <c r="AB234" i="2"/>
  <c r="AB230" i="2"/>
  <c r="AB238" i="2"/>
  <c r="AB249" i="2"/>
  <c r="AB208" i="2"/>
  <c r="AB212" i="2"/>
  <c r="AB209" i="2"/>
  <c r="AB225" i="2"/>
  <c r="AB250" i="2"/>
  <c r="AB252" i="2"/>
  <c r="AB248" i="2"/>
  <c r="AB211" i="2"/>
  <c r="AB247" i="2"/>
  <c r="AB245" i="2"/>
  <c r="AB243" i="2"/>
  <c r="AB210" i="2"/>
  <c r="AB239" i="2"/>
  <c r="AB244" i="2"/>
  <c r="AB219" i="2"/>
  <c r="AB207" i="2"/>
  <c r="AB241" i="2"/>
  <c r="AB237" i="2"/>
  <c r="AB253" i="2"/>
  <c r="AB233" i="2"/>
  <c r="AB226" i="2"/>
  <c r="AB221" i="2"/>
  <c r="AB217" i="2"/>
  <c r="P217" i="2"/>
  <c r="P214" i="2"/>
  <c r="P226" i="2"/>
  <c r="P218" i="2"/>
  <c r="P212" i="2"/>
  <c r="P213" i="2"/>
  <c r="P216" i="2"/>
  <c r="P221" i="2"/>
  <c r="P224" i="2"/>
  <c r="P215" i="2"/>
  <c r="P228" i="2"/>
  <c r="P222" i="2"/>
  <c r="P229" i="2"/>
  <c r="P211" i="2"/>
  <c r="P230" i="2"/>
  <c r="P227" i="2"/>
  <c r="P223" i="2"/>
  <c r="P210" i="2"/>
  <c r="P207" i="2"/>
  <c r="P225" i="2"/>
  <c r="P219" i="2"/>
  <c r="P220" i="2"/>
  <c r="P209" i="2"/>
  <c r="P208" i="2"/>
  <c r="Y248" i="2"/>
  <c r="Y225" i="2"/>
  <c r="Y229" i="2"/>
  <c r="Y246" i="2"/>
  <c r="Y240" i="2"/>
  <c r="Y213" i="2"/>
  <c r="Y226" i="2"/>
  <c r="Y228" i="2"/>
  <c r="Y244" i="2"/>
  <c r="Y232" i="2"/>
  <c r="Y236" i="2"/>
  <c r="Y233" i="2"/>
  <c r="Y222" i="2"/>
  <c r="Y227" i="2"/>
  <c r="Y221" i="2"/>
  <c r="Y230" i="2"/>
  <c r="Y247" i="2"/>
  <c r="Y245" i="2"/>
  <c r="Y210" i="2"/>
  <c r="Y220" i="2"/>
  <c r="Y223" i="2"/>
  <c r="Y217" i="2"/>
  <c r="Y211" i="2"/>
  <c r="Y224" i="2"/>
  <c r="Y209" i="2"/>
  <c r="Y218" i="2"/>
  <c r="Y235" i="2"/>
  <c r="Y212" i="2"/>
  <c r="Y208" i="2"/>
  <c r="Y215" i="2"/>
  <c r="Y239" i="2"/>
  <c r="Y231" i="2"/>
  <c r="Y238" i="2"/>
  <c r="Y207" i="2"/>
  <c r="Y234" i="2"/>
  <c r="Y216" i="2"/>
  <c r="Y237" i="2"/>
  <c r="Y243" i="2"/>
  <c r="Y219" i="2"/>
  <c r="Y214" i="2"/>
  <c r="Y242" i="2"/>
  <c r="Y241" i="2"/>
  <c r="K220" i="2"/>
  <c r="K215" i="2"/>
  <c r="K209" i="2"/>
  <c r="K216" i="2"/>
  <c r="K217" i="2"/>
  <c r="K212" i="2"/>
  <c r="K214" i="2"/>
  <c r="K219" i="2"/>
  <c r="K211" i="2"/>
  <c r="K210" i="2"/>
  <c r="K207" i="2"/>
  <c r="K218" i="2"/>
  <c r="K213" i="2"/>
  <c r="K208" i="2"/>
  <c r="Q226" i="2"/>
  <c r="Q231" i="2"/>
  <c r="Q228" i="2"/>
  <c r="Q214" i="2"/>
  <c r="Q218" i="2"/>
  <c r="Q207" i="2"/>
  <c r="Q232" i="2"/>
  <c r="Q212" i="2"/>
  <c r="Q221" i="2"/>
  <c r="Q215" i="2"/>
  <c r="Q222" i="2"/>
  <c r="Q220" i="2"/>
  <c r="Q223" i="2"/>
  <c r="Q216" i="2"/>
  <c r="Q213" i="2"/>
  <c r="Q224" i="2"/>
  <c r="Q230" i="2"/>
  <c r="Q208" i="2"/>
  <c r="Q225" i="2"/>
  <c r="Q210" i="2"/>
  <c r="Q219" i="2"/>
  <c r="Q227" i="2"/>
  <c r="Q209" i="2"/>
  <c r="Q211" i="2"/>
  <c r="Q217" i="2"/>
  <c r="Q229" i="2"/>
  <c r="AA221" i="2"/>
  <c r="AA228" i="2"/>
  <c r="AA234" i="2"/>
  <c r="AA216" i="2"/>
  <c r="AA226" i="2"/>
  <c r="AA214" i="2"/>
  <c r="AA240" i="2"/>
  <c r="AA242" i="2"/>
  <c r="AA237" i="2"/>
  <c r="AA213" i="2"/>
  <c r="AA212" i="2"/>
  <c r="AA248" i="2"/>
  <c r="AA230" i="2"/>
  <c r="AA210" i="2"/>
  <c r="AA223" i="2"/>
  <c r="AA243" i="2"/>
  <c r="AA236" i="2"/>
  <c r="AA208" i="2"/>
  <c r="AA238" i="2"/>
  <c r="AA222" i="2"/>
  <c r="AA241" i="2"/>
  <c r="AA235" i="2"/>
  <c r="AA239" i="2"/>
  <c r="AA250" i="2"/>
  <c r="AA244" i="2"/>
  <c r="AA220" i="2"/>
  <c r="AA249" i="2"/>
  <c r="AA215" i="2"/>
  <c r="AA232" i="2"/>
  <c r="AA252" i="2"/>
  <c r="AA233" i="2"/>
  <c r="AA209" i="2"/>
  <c r="AA229" i="2"/>
  <c r="AA224" i="2"/>
  <c r="AA227" i="2"/>
  <c r="AA207" i="2"/>
  <c r="AA231" i="2"/>
  <c r="AA218" i="2"/>
  <c r="AA211" i="2"/>
  <c r="AA219" i="2"/>
  <c r="AA246" i="2"/>
  <c r="AA225" i="2"/>
  <c r="AA251" i="2"/>
  <c r="AA217" i="2"/>
  <c r="AA247" i="2"/>
  <c r="AA245" i="2"/>
  <c r="E207" i="2"/>
  <c r="E208" i="2"/>
  <c r="U209" i="2"/>
  <c r="U234" i="2"/>
  <c r="U235" i="2"/>
  <c r="U225" i="2"/>
  <c r="U210" i="2"/>
  <c r="U230" i="2"/>
  <c r="U224" i="2"/>
  <c r="U229" i="2"/>
  <c r="U220" i="2"/>
  <c r="U237" i="2"/>
  <c r="U214" i="2"/>
  <c r="U213" i="2"/>
  <c r="U221" i="2"/>
  <c r="U236" i="2"/>
  <c r="U207" i="2"/>
  <c r="U232" i="2"/>
  <c r="U228" i="2"/>
  <c r="U216" i="2"/>
  <c r="U231" i="2"/>
  <c r="U208" i="2"/>
  <c r="U212" i="2"/>
  <c r="U240" i="2"/>
  <c r="U238" i="2"/>
  <c r="U219" i="2"/>
  <c r="U227" i="2"/>
  <c r="U217" i="2"/>
  <c r="U218" i="2"/>
  <c r="U222" i="2"/>
  <c r="U226" i="2"/>
  <c r="U233" i="2"/>
  <c r="U239" i="2"/>
  <c r="U211" i="2"/>
  <c r="U215" i="2"/>
  <c r="U223" i="2"/>
  <c r="X239" i="2"/>
  <c r="X216" i="2"/>
  <c r="X228" i="2"/>
  <c r="X219" i="2"/>
  <c r="X227" i="2"/>
  <c r="X234" i="2"/>
  <c r="X210" i="2"/>
  <c r="X246" i="2"/>
  <c r="X229" i="2"/>
  <c r="X241" i="2"/>
  <c r="X242" i="2"/>
  <c r="X236" i="2"/>
  <c r="X232" i="2"/>
  <c r="X223" i="2"/>
  <c r="X226" i="2"/>
  <c r="X235" i="2"/>
  <c r="X243" i="2"/>
  <c r="X211" i="2"/>
  <c r="X220" i="2"/>
  <c r="X207" i="2"/>
  <c r="X224" i="2"/>
  <c r="X233" i="2"/>
  <c r="X225" i="2"/>
  <c r="X209" i="2"/>
  <c r="X215" i="2"/>
  <c r="X214" i="2"/>
  <c r="X217" i="2"/>
  <c r="X212" i="2"/>
  <c r="X238" i="2"/>
  <c r="X221" i="2"/>
  <c r="X237" i="2"/>
  <c r="X231" i="2"/>
  <c r="X240" i="2"/>
  <c r="X208" i="2"/>
  <c r="X213" i="2"/>
  <c r="X244" i="2"/>
  <c r="X222" i="2"/>
  <c r="X218" i="2"/>
  <c r="X230" i="2"/>
  <c r="X245" i="2"/>
  <c r="S236" i="2"/>
  <c r="S211" i="2"/>
  <c r="S225" i="2"/>
  <c r="S215" i="2"/>
  <c r="S227" i="2"/>
  <c r="S209" i="2"/>
  <c r="S213" i="2"/>
  <c r="AG249" i="2"/>
  <c r="AG253" i="2"/>
  <c r="AG239" i="2"/>
  <c r="AG235" i="2"/>
  <c r="AG246" i="2"/>
  <c r="AG224" i="2"/>
  <c r="AG208" i="2"/>
  <c r="AG262" i="2"/>
  <c r="AG240" i="2"/>
  <c r="AG258" i="2"/>
  <c r="AG219" i="2"/>
  <c r="AG232" i="2"/>
  <c r="AG252" i="2"/>
  <c r="AG236" i="2"/>
  <c r="AG244" i="2"/>
  <c r="AE248" i="2"/>
  <c r="AE209" i="2"/>
  <c r="AE216" i="2"/>
  <c r="AE255" i="2"/>
  <c r="AE232" i="2"/>
  <c r="AE253" i="2"/>
  <c r="AE226" i="2"/>
  <c r="AE245" i="2"/>
  <c r="AE220" i="2"/>
  <c r="AE218" i="2"/>
  <c r="AE217" i="2"/>
  <c r="AE242" i="2"/>
  <c r="AE231" i="2"/>
  <c r="AE213" i="2"/>
  <c r="AE214" i="2"/>
  <c r="AE234" i="2"/>
  <c r="AE230" i="2"/>
  <c r="AE211" i="2"/>
  <c r="AE224" i="2"/>
  <c r="AE207" i="2"/>
  <c r="AE236" i="2"/>
  <c r="AE208" i="2"/>
  <c r="AE241" i="2"/>
  <c r="AE259" i="2"/>
  <c r="AE223" i="2"/>
  <c r="AE225" i="2"/>
  <c r="AE222" i="2"/>
  <c r="AE215" i="2"/>
  <c r="AE240" i="2"/>
  <c r="AE256" i="2"/>
  <c r="AE251" i="2"/>
  <c r="AE228" i="2"/>
  <c r="AE235" i="2"/>
  <c r="AE257" i="2"/>
  <c r="AE229" i="2"/>
  <c r="AE252" i="2"/>
  <c r="AE210" i="2"/>
  <c r="AE258" i="2"/>
  <c r="AE212" i="2"/>
  <c r="AE219" i="2"/>
  <c r="AE246" i="2"/>
  <c r="AE243" i="2"/>
  <c r="AE244" i="2"/>
  <c r="AE239" i="2"/>
  <c r="AE249" i="2"/>
  <c r="AE238" i="2"/>
  <c r="AE221" i="2"/>
  <c r="AE260" i="2"/>
  <c r="AE247" i="2"/>
  <c r="AE254" i="2"/>
  <c r="AE227" i="2"/>
  <c r="AE237" i="2"/>
  <c r="AE250" i="2"/>
  <c r="AE233" i="2"/>
  <c r="O213" i="2"/>
  <c r="O220" i="2"/>
  <c r="O215" i="2"/>
  <c r="O226" i="2"/>
  <c r="O218" i="2"/>
  <c r="O214" i="2"/>
  <c r="O217" i="2"/>
  <c r="O216" i="2"/>
  <c r="O212" i="2"/>
  <c r="O221" i="2"/>
  <c r="O209" i="2"/>
  <c r="O210" i="2"/>
  <c r="O224" i="2"/>
  <c r="O225" i="2"/>
  <c r="O207" i="2"/>
  <c r="O219" i="2"/>
  <c r="O222" i="2"/>
  <c r="O227" i="2"/>
  <c r="O228" i="2"/>
  <c r="O223" i="2"/>
  <c r="O211" i="2"/>
  <c r="O208" i="2"/>
  <c r="C38" i="2"/>
  <c r="C30" i="2"/>
  <c r="C37" i="2"/>
  <c r="C32" i="2"/>
  <c r="C42" i="2"/>
  <c r="C36" i="2"/>
  <c r="C33" i="2"/>
  <c r="C34" i="2"/>
  <c r="C35" i="2"/>
  <c r="C41" i="2"/>
  <c r="C40" i="2"/>
  <c r="C39" i="2"/>
  <c r="C31" i="2"/>
  <c r="F103" i="2"/>
  <c r="G99" i="2"/>
  <c r="J96" i="2"/>
  <c r="R115" i="2"/>
  <c r="AD133" i="2"/>
  <c r="Q108" i="2"/>
  <c r="K96" i="2"/>
  <c r="D98" i="2"/>
  <c r="I123" i="2"/>
  <c r="T112" i="2"/>
  <c r="U126" i="2"/>
  <c r="M102" i="2"/>
  <c r="M126" i="2"/>
  <c r="P108" i="2"/>
  <c r="L101" i="2"/>
  <c r="M124" i="2"/>
  <c r="X135" i="2"/>
  <c r="G94" i="2"/>
  <c r="T113" i="2"/>
  <c r="K121" i="2"/>
  <c r="J129" i="2"/>
  <c r="P135" i="2"/>
  <c r="E104" i="2"/>
  <c r="F106" i="2"/>
  <c r="W134" i="2"/>
  <c r="AA135" i="2"/>
  <c r="D111" i="2"/>
  <c r="F95" i="2"/>
  <c r="W127" i="2"/>
  <c r="AE135" i="2"/>
  <c r="AD132" i="2"/>
  <c r="M103" i="2"/>
  <c r="L106" i="2"/>
  <c r="D91" i="2"/>
  <c r="M123" i="2"/>
  <c r="S116" i="2"/>
  <c r="K116" i="2"/>
  <c r="AD136" i="2"/>
  <c r="Z136" i="2"/>
  <c r="P121" i="2"/>
  <c r="H129" i="2"/>
  <c r="P119" i="2"/>
  <c r="D93" i="2"/>
  <c r="F122" i="2"/>
  <c r="AA128" i="2"/>
  <c r="F124" i="2"/>
  <c r="R132" i="2"/>
  <c r="E122" i="2"/>
  <c r="J125" i="2"/>
  <c r="T114" i="2"/>
  <c r="D109" i="2"/>
  <c r="AA127" i="2"/>
  <c r="F99" i="2"/>
  <c r="H99" i="2"/>
  <c r="J98" i="2"/>
  <c r="F90" i="2"/>
  <c r="E106" i="2"/>
  <c r="M131" i="2"/>
  <c r="J106" i="2"/>
  <c r="T124" i="2"/>
  <c r="Z125" i="2"/>
  <c r="R124" i="2"/>
  <c r="R108" i="2"/>
  <c r="W120" i="2"/>
  <c r="X134" i="2"/>
  <c r="M119" i="2"/>
  <c r="O103" i="2"/>
  <c r="L129" i="2"/>
  <c r="J94" i="2"/>
  <c r="M108" i="2"/>
  <c r="F100" i="2"/>
  <c r="V124" i="2"/>
  <c r="T129" i="2"/>
  <c r="E119" i="2"/>
  <c r="I124" i="2"/>
  <c r="V136" i="2"/>
  <c r="S133" i="2"/>
  <c r="J102" i="2"/>
  <c r="N108" i="2"/>
  <c r="M105" i="2"/>
  <c r="I125" i="2"/>
  <c r="G91" i="2"/>
  <c r="E85" i="2"/>
  <c r="E82" i="2"/>
  <c r="E88" i="2"/>
  <c r="R135" i="2"/>
  <c r="N122" i="2"/>
  <c r="W121" i="2"/>
  <c r="V127" i="2"/>
  <c r="U123" i="2"/>
  <c r="R109" i="2"/>
  <c r="AC134" i="2"/>
  <c r="AC130" i="2"/>
  <c r="Z134" i="2"/>
  <c r="L115" i="2"/>
  <c r="M97" i="2"/>
  <c r="M118" i="2"/>
  <c r="O116" i="2"/>
  <c r="D135" i="2"/>
  <c r="F116" i="2"/>
  <c r="H92" i="2"/>
  <c r="H89" i="2"/>
  <c r="G85" i="2"/>
  <c r="E95" i="2"/>
  <c r="V135" i="2"/>
  <c r="D80" i="2"/>
  <c r="V130" i="2"/>
  <c r="E121" i="2"/>
  <c r="F126" i="2"/>
  <c r="AB136" i="2"/>
  <c r="AD135" i="2"/>
  <c r="U121" i="2"/>
  <c r="G124" i="2"/>
  <c r="N124" i="2"/>
  <c r="F96" i="2"/>
  <c r="U130" i="2"/>
  <c r="F123" i="2"/>
  <c r="R116" i="2"/>
  <c r="F125" i="2"/>
  <c r="G96" i="2"/>
  <c r="K102" i="2"/>
  <c r="T133" i="2"/>
  <c r="T136" i="2"/>
  <c r="V120" i="2"/>
  <c r="E92" i="2"/>
  <c r="G127" i="2"/>
  <c r="O106" i="2"/>
  <c r="G133" i="2"/>
  <c r="Y136" i="2"/>
  <c r="E101" i="2"/>
  <c r="O109" i="2"/>
  <c r="O124" i="2"/>
  <c r="L132" i="2"/>
  <c r="J108" i="2"/>
  <c r="G103" i="2"/>
  <c r="G128" i="2"/>
  <c r="X131" i="2"/>
  <c r="D117" i="2"/>
  <c r="L119" i="2"/>
  <c r="Y131" i="2"/>
  <c r="P111" i="2"/>
  <c r="H90" i="2"/>
  <c r="Z131" i="2"/>
  <c r="I98" i="2"/>
  <c r="K101" i="2"/>
  <c r="Z132" i="2"/>
  <c r="W131" i="2"/>
  <c r="J99" i="2"/>
  <c r="N126" i="2"/>
  <c r="E89" i="2"/>
  <c r="N113" i="2"/>
  <c r="R131" i="2"/>
  <c r="F89" i="2"/>
  <c r="S134" i="2"/>
  <c r="W133" i="2"/>
  <c r="D85" i="2"/>
  <c r="M117" i="2"/>
  <c r="W135" i="2"/>
  <c r="G97" i="2"/>
  <c r="Z129" i="2"/>
  <c r="W119" i="2"/>
  <c r="L105" i="2"/>
  <c r="T119" i="2"/>
  <c r="H110" i="2"/>
  <c r="M99" i="2"/>
  <c r="AA126" i="2"/>
  <c r="G110" i="2"/>
  <c r="E84" i="2"/>
  <c r="O121" i="2"/>
  <c r="I106" i="2"/>
  <c r="E116" i="2"/>
  <c r="AE134" i="2"/>
  <c r="R133" i="2"/>
  <c r="G90" i="2"/>
  <c r="O115" i="2"/>
  <c r="R112" i="2"/>
  <c r="AC131" i="2"/>
  <c r="F87" i="2"/>
  <c r="K120" i="2"/>
  <c r="J118" i="2"/>
  <c r="F93" i="2"/>
  <c r="D125" i="2"/>
  <c r="S124" i="2"/>
  <c r="R121" i="2"/>
  <c r="F110" i="2"/>
  <c r="N111" i="2"/>
  <c r="AC132" i="2"/>
  <c r="H125" i="2"/>
  <c r="K136" i="2"/>
  <c r="U132" i="2"/>
  <c r="D118" i="2"/>
  <c r="D128" i="2"/>
  <c r="N128" i="2"/>
  <c r="L108" i="2"/>
  <c r="D97" i="2"/>
  <c r="O123" i="2"/>
  <c r="V115" i="2"/>
  <c r="N129" i="2"/>
  <c r="H112" i="2"/>
  <c r="E93" i="2"/>
  <c r="Q118" i="2"/>
  <c r="H103" i="2"/>
  <c r="O128" i="2"/>
  <c r="W122" i="2"/>
  <c r="R123" i="2"/>
  <c r="K100" i="2"/>
  <c r="G122" i="2"/>
  <c r="Q123" i="2"/>
  <c r="K127" i="2"/>
  <c r="D126" i="2"/>
  <c r="D131" i="2"/>
  <c r="Y121" i="2"/>
  <c r="O114" i="2"/>
  <c r="D103" i="2"/>
  <c r="Q112" i="2"/>
  <c r="D94" i="2"/>
  <c r="F136" i="2"/>
  <c r="N132" i="2"/>
  <c r="H134" i="2"/>
  <c r="L136" i="2"/>
  <c r="H123" i="2"/>
  <c r="I129" i="2"/>
  <c r="V133" i="2"/>
  <c r="I108" i="2"/>
  <c r="L122" i="2"/>
  <c r="J112" i="2"/>
  <c r="I99" i="2"/>
  <c r="J123" i="2"/>
  <c r="Y125" i="2"/>
  <c r="H128" i="2"/>
  <c r="X124" i="2"/>
  <c r="E91" i="2"/>
  <c r="L124" i="2"/>
  <c r="H109" i="2"/>
  <c r="E134" i="2"/>
  <c r="M100" i="2"/>
  <c r="D112" i="2"/>
  <c r="D115" i="2"/>
  <c r="N116" i="2"/>
  <c r="U133" i="2"/>
  <c r="F97" i="2"/>
  <c r="I134" i="2"/>
  <c r="G117" i="2"/>
  <c r="Y135" i="2"/>
  <c r="O132" i="2"/>
  <c r="Q109" i="2"/>
  <c r="N106" i="2"/>
  <c r="AA130" i="2"/>
  <c r="T126" i="2"/>
  <c r="D120" i="2"/>
  <c r="F84" i="2"/>
  <c r="I96" i="2"/>
  <c r="F130" i="2"/>
  <c r="I117" i="2"/>
  <c r="D116" i="2"/>
  <c r="D99" i="2"/>
  <c r="L100" i="2"/>
  <c r="O134" i="2"/>
  <c r="X123" i="2"/>
  <c r="J131" i="2"/>
  <c r="H111" i="2"/>
  <c r="P129" i="2"/>
  <c r="O113" i="2"/>
  <c r="Y134" i="2"/>
  <c r="P106" i="2"/>
  <c r="E83" i="2"/>
  <c r="E87" i="2"/>
  <c r="Y133" i="2"/>
  <c r="D79" i="2"/>
  <c r="K131" i="2"/>
  <c r="M111" i="2"/>
  <c r="K99" i="2"/>
  <c r="G93" i="2"/>
  <c r="X119" i="2"/>
  <c r="K119" i="2"/>
  <c r="E110" i="2"/>
  <c r="L120" i="2"/>
  <c r="J110" i="2"/>
  <c r="F102" i="2"/>
  <c r="E107" i="2"/>
  <c r="G132" i="2"/>
  <c r="N127" i="2"/>
  <c r="I115" i="2"/>
  <c r="D130" i="2"/>
  <c r="X136" i="2"/>
  <c r="U122" i="2"/>
  <c r="O133" i="2"/>
  <c r="Y128" i="2"/>
  <c r="J134" i="2"/>
  <c r="H102" i="2"/>
  <c r="D122" i="2"/>
  <c r="F86" i="2"/>
  <c r="I105" i="2"/>
  <c r="H124" i="2"/>
  <c r="U120" i="2"/>
  <c r="AB135" i="2"/>
  <c r="P132" i="2"/>
  <c r="G123" i="2"/>
  <c r="J97" i="2"/>
  <c r="E86" i="2"/>
  <c r="N103" i="2"/>
  <c r="Q119" i="2"/>
  <c r="F113" i="2"/>
  <c r="X128" i="2"/>
  <c r="G121" i="2"/>
  <c r="AA125" i="2"/>
  <c r="S135" i="2"/>
  <c r="K105" i="2"/>
  <c r="T120" i="2"/>
  <c r="Q133" i="2"/>
  <c r="G116" i="2"/>
  <c r="D124" i="2"/>
  <c r="U129" i="2"/>
  <c r="V134" i="2"/>
  <c r="P136" i="2"/>
  <c r="S112" i="2"/>
  <c r="U125" i="2"/>
  <c r="G102" i="2"/>
  <c r="L125" i="2"/>
  <c r="Q105" i="2"/>
  <c r="AD134" i="2"/>
  <c r="Q114" i="2"/>
  <c r="S109" i="2"/>
  <c r="G106" i="2"/>
  <c r="Z123" i="2"/>
  <c r="Q132" i="2"/>
  <c r="Y126" i="2"/>
  <c r="H93" i="2"/>
  <c r="E124" i="2"/>
  <c r="J121" i="2"/>
  <c r="L114" i="2"/>
  <c r="F83" i="2"/>
  <c r="H105" i="2"/>
  <c r="E109" i="2"/>
  <c r="Z130" i="2"/>
  <c r="V119" i="2"/>
  <c r="R128" i="2"/>
  <c r="M130" i="2"/>
  <c r="H95" i="2"/>
  <c r="G136" i="2"/>
  <c r="X121" i="2"/>
  <c r="Q136" i="2"/>
  <c r="S129" i="2"/>
  <c r="Y124" i="2"/>
  <c r="J104" i="2"/>
  <c r="AC135" i="2"/>
  <c r="F91" i="2"/>
  <c r="P117" i="2"/>
  <c r="AB127" i="2"/>
  <c r="H136" i="2"/>
  <c r="U113" i="2"/>
  <c r="K98" i="2"/>
  <c r="F121" i="2"/>
  <c r="AA133" i="2"/>
  <c r="P131" i="2"/>
  <c r="W118" i="2"/>
  <c r="O127" i="2"/>
  <c r="R118" i="2"/>
  <c r="L96" i="2"/>
  <c r="H98" i="2"/>
  <c r="O112" i="2"/>
  <c r="K135" i="2"/>
  <c r="P123" i="2"/>
  <c r="T125" i="2"/>
  <c r="M133" i="2"/>
  <c r="M128" i="2"/>
  <c r="D119" i="2"/>
  <c r="D89" i="2"/>
  <c r="G134" i="2"/>
  <c r="X125" i="2"/>
  <c r="M116" i="2"/>
  <c r="H135" i="2"/>
  <c r="Y127" i="2"/>
  <c r="K112" i="2"/>
  <c r="N115" i="2"/>
  <c r="E115" i="2"/>
  <c r="U116" i="2"/>
  <c r="I107" i="2"/>
  <c r="J95" i="2"/>
  <c r="S130" i="2"/>
  <c r="Q127" i="2"/>
  <c r="F120" i="2"/>
  <c r="L97" i="2"/>
  <c r="W128" i="2"/>
  <c r="D86" i="2"/>
  <c r="J116" i="2"/>
  <c r="J109" i="2"/>
  <c r="S115" i="2"/>
  <c r="P130" i="2"/>
  <c r="L135" i="2"/>
  <c r="L131" i="2"/>
  <c r="V116" i="2"/>
  <c r="G87" i="2"/>
  <c r="I90" i="2"/>
  <c r="I116" i="2"/>
  <c r="O117" i="2"/>
  <c r="D108" i="2"/>
  <c r="F127" i="2"/>
  <c r="L127" i="2"/>
  <c r="H88" i="2"/>
  <c r="K103" i="2"/>
  <c r="G126" i="2"/>
  <c r="P109" i="2"/>
  <c r="R126" i="2"/>
  <c r="J136" i="2"/>
  <c r="J100" i="2"/>
  <c r="Y132" i="2"/>
  <c r="Q129" i="2"/>
  <c r="G135" i="2"/>
  <c r="M120" i="2"/>
  <c r="E81" i="2"/>
  <c r="H118" i="2"/>
  <c r="E118" i="2"/>
  <c r="H119" i="2"/>
  <c r="I128" i="2"/>
  <c r="AC129" i="2"/>
  <c r="E102" i="2"/>
  <c r="L95" i="2"/>
  <c r="R107" i="2"/>
  <c r="N114" i="2"/>
  <c r="I113" i="2"/>
  <c r="N125" i="2"/>
  <c r="S110" i="2"/>
  <c r="T132" i="2"/>
  <c r="W129" i="2"/>
  <c r="J115" i="2"/>
  <c r="F114" i="2"/>
  <c r="J93" i="2"/>
  <c r="O130" i="2"/>
  <c r="Q122" i="2"/>
  <c r="D81" i="2"/>
  <c r="S132" i="2"/>
  <c r="L112" i="2"/>
  <c r="Q111" i="2"/>
  <c r="R114" i="2"/>
  <c r="W130" i="2"/>
  <c r="M135" i="2"/>
  <c r="Q117" i="2"/>
  <c r="F135" i="2"/>
  <c r="R110" i="2"/>
  <c r="AE136" i="2"/>
  <c r="V132" i="2"/>
  <c r="T134" i="2"/>
  <c r="O118" i="2"/>
  <c r="W132" i="2"/>
  <c r="Q121" i="2"/>
  <c r="AB132" i="2"/>
  <c r="O119" i="2"/>
  <c r="W117" i="2"/>
  <c r="W126" i="2"/>
  <c r="J101" i="2"/>
  <c r="D90" i="2"/>
  <c r="X129" i="2"/>
  <c r="AB128" i="2"/>
  <c r="O135" i="2"/>
  <c r="M125" i="2"/>
  <c r="N134" i="2"/>
  <c r="P104" i="2"/>
  <c r="R117" i="2"/>
  <c r="G109" i="2"/>
  <c r="I132" i="2"/>
  <c r="V131" i="2"/>
  <c r="J124" i="2"/>
  <c r="AC136" i="2"/>
  <c r="P115" i="2"/>
  <c r="M121" i="2"/>
  <c r="D132" i="2"/>
  <c r="K126" i="2"/>
  <c r="Z127" i="2"/>
  <c r="E94" i="2"/>
  <c r="I131" i="2"/>
  <c r="I118" i="2"/>
  <c r="Q130" i="2"/>
  <c r="M106" i="2"/>
  <c r="G115" i="2"/>
  <c r="O102" i="2"/>
  <c r="H108" i="2"/>
  <c r="I102" i="2"/>
  <c r="E111" i="2"/>
  <c r="AB130" i="2"/>
  <c r="R134" i="2"/>
  <c r="S113" i="2"/>
  <c r="N120" i="2"/>
  <c r="F128" i="2"/>
  <c r="E108" i="2"/>
  <c r="N99" i="2"/>
  <c r="U131" i="2"/>
  <c r="K110" i="2"/>
  <c r="H130" i="2"/>
  <c r="I127" i="2"/>
  <c r="D113" i="2"/>
  <c r="H126" i="2"/>
  <c r="F119" i="2"/>
  <c r="H131" i="2"/>
  <c r="D95" i="2"/>
  <c r="H104" i="2"/>
  <c r="L111" i="2"/>
  <c r="D100" i="2"/>
  <c r="R136" i="2"/>
  <c r="P107" i="2"/>
  <c r="G119" i="2"/>
  <c r="K117" i="2"/>
  <c r="T130" i="2"/>
  <c r="T118" i="2"/>
  <c r="J119" i="2"/>
  <c r="D83" i="2"/>
  <c r="N121" i="2"/>
  <c r="Q128" i="2"/>
  <c r="G125" i="2"/>
  <c r="T116" i="2"/>
  <c r="H91" i="2"/>
  <c r="H87" i="2"/>
  <c r="G120" i="2"/>
  <c r="G89" i="2"/>
  <c r="J133" i="2"/>
  <c r="I104" i="2"/>
  <c r="I103" i="2"/>
  <c r="G129" i="2"/>
  <c r="D104" i="2"/>
  <c r="P134" i="2"/>
  <c r="N133" i="2"/>
  <c r="S136" i="2"/>
  <c r="D107" i="2"/>
  <c r="G95" i="2"/>
  <c r="J91" i="2"/>
  <c r="U135" i="2"/>
  <c r="F117" i="2"/>
  <c r="P113" i="2"/>
  <c r="I119" i="2"/>
  <c r="L121" i="2"/>
  <c r="R113" i="2"/>
  <c r="N112" i="2"/>
  <c r="V129" i="2"/>
  <c r="R127" i="2"/>
  <c r="Q115" i="2"/>
  <c r="M104" i="2"/>
  <c r="E128" i="2"/>
  <c r="Q126" i="2"/>
  <c r="Q113" i="2"/>
  <c r="P133" i="2"/>
  <c r="N110" i="2"/>
  <c r="R122" i="2"/>
  <c r="L126" i="2"/>
  <c r="O104" i="2"/>
  <c r="D136" i="2"/>
  <c r="T127" i="2"/>
  <c r="N135" i="2"/>
  <c r="Z135" i="2"/>
  <c r="N102" i="2"/>
  <c r="D101" i="2"/>
  <c r="K93" i="2"/>
  <c r="D88" i="2"/>
  <c r="T131" i="2"/>
  <c r="K128" i="2"/>
  <c r="Z133" i="2"/>
  <c r="Q131" i="2"/>
  <c r="E112" i="2"/>
  <c r="E126" i="2"/>
  <c r="I130" i="2"/>
  <c r="E132" i="2"/>
  <c r="I133" i="2"/>
  <c r="T121" i="2"/>
  <c r="H107" i="2"/>
  <c r="AD131" i="2"/>
  <c r="F115" i="2"/>
  <c r="O131" i="2"/>
  <c r="J126" i="2"/>
  <c r="N104" i="2"/>
  <c r="X133" i="2"/>
  <c r="X132" i="2"/>
  <c r="K95" i="2"/>
  <c r="D84" i="2"/>
  <c r="K114" i="2"/>
  <c r="I136" i="2"/>
  <c r="I94" i="2"/>
  <c r="E103" i="2"/>
  <c r="AA129" i="2"/>
  <c r="P128" i="2"/>
  <c r="N130" i="2"/>
  <c r="M136" i="2"/>
  <c r="N105" i="2"/>
  <c r="L107" i="2"/>
  <c r="K109" i="2"/>
  <c r="L130" i="2"/>
  <c r="F85" i="2"/>
  <c r="I109" i="2"/>
  <c r="D82" i="2"/>
  <c r="X126" i="2"/>
  <c r="L102" i="2"/>
  <c r="P110" i="2"/>
  <c r="S128" i="2"/>
  <c r="S118" i="2"/>
  <c r="J92" i="2"/>
  <c r="O126" i="2"/>
  <c r="S126" i="2"/>
  <c r="I92" i="2"/>
  <c r="X122" i="2"/>
  <c r="I112" i="2"/>
  <c r="M114" i="2"/>
  <c r="K108" i="2"/>
  <c r="F105" i="2"/>
  <c r="R120" i="2"/>
  <c r="H127" i="2"/>
  <c r="L98" i="2"/>
  <c r="T117" i="2"/>
  <c r="K115" i="2"/>
  <c r="N101" i="2"/>
  <c r="AA131" i="2"/>
  <c r="K118" i="2"/>
  <c r="Y122" i="2"/>
  <c r="L133" i="2"/>
  <c r="W136" i="2"/>
  <c r="Q107" i="2"/>
  <c r="T135" i="2"/>
  <c r="M107" i="2"/>
  <c r="F111" i="2"/>
  <c r="M115" i="2"/>
  <c r="L110" i="2"/>
  <c r="J132" i="2"/>
  <c r="J111" i="2"/>
  <c r="W124" i="2"/>
  <c r="U119" i="2"/>
  <c r="H115" i="2"/>
  <c r="O120" i="2"/>
  <c r="I120" i="2"/>
  <c r="F134" i="2"/>
  <c r="R125" i="2"/>
  <c r="K113" i="2"/>
  <c r="V118" i="2"/>
  <c r="J128" i="2"/>
  <c r="T111" i="2"/>
  <c r="K134" i="2"/>
  <c r="I95" i="2"/>
  <c r="H94" i="2"/>
  <c r="H97" i="2"/>
  <c r="I135" i="2"/>
  <c r="M110" i="2"/>
  <c r="U114" i="2"/>
  <c r="L117" i="2"/>
  <c r="G113" i="2"/>
  <c r="V122" i="2"/>
  <c r="F107" i="2"/>
  <c r="F133" i="2"/>
  <c r="E114" i="2"/>
  <c r="P118" i="2"/>
  <c r="Q125" i="2"/>
  <c r="D106" i="2"/>
  <c r="N131" i="2"/>
  <c r="G92" i="2"/>
  <c r="J127" i="2"/>
  <c r="U115" i="2"/>
  <c r="G105" i="2"/>
  <c r="H116" i="2"/>
  <c r="I100" i="2"/>
  <c r="R130" i="2"/>
  <c r="G100" i="2"/>
  <c r="G86" i="2"/>
  <c r="M129" i="2"/>
  <c r="AB131" i="2"/>
  <c r="Q106" i="2"/>
  <c r="AE133" i="2"/>
  <c r="V123" i="2"/>
  <c r="J113" i="2"/>
  <c r="H114" i="2"/>
  <c r="D110" i="2"/>
  <c r="J135" i="2"/>
  <c r="N117" i="2"/>
  <c r="Q124" i="2"/>
  <c r="E133" i="2"/>
  <c r="P103" i="2"/>
  <c r="AF135" i="2"/>
  <c r="D102" i="2"/>
  <c r="E96" i="2"/>
  <c r="S121" i="2"/>
  <c r="K97" i="2"/>
  <c r="F98" i="2"/>
  <c r="D87" i="2"/>
  <c r="I89" i="2"/>
  <c r="D127" i="2"/>
  <c r="G130" i="2"/>
  <c r="P112" i="2"/>
  <c r="G98" i="2"/>
  <c r="W123" i="2"/>
  <c r="D92" i="2"/>
  <c r="O107" i="2"/>
  <c r="K107" i="2"/>
  <c r="U136" i="2"/>
  <c r="K132" i="2"/>
  <c r="AC133" i="2"/>
  <c r="O105" i="2"/>
  <c r="S125" i="2"/>
  <c r="R119" i="2"/>
  <c r="E131" i="2"/>
  <c r="D134" i="2"/>
  <c r="L134" i="2"/>
  <c r="L116" i="2"/>
  <c r="E130" i="2"/>
  <c r="G107" i="2"/>
  <c r="M109" i="2"/>
  <c r="I126" i="2"/>
  <c r="L123" i="2"/>
  <c r="T122" i="2"/>
  <c r="U127" i="2"/>
  <c r="Z126" i="2"/>
  <c r="G104" i="2"/>
  <c r="AA132" i="2"/>
  <c r="P114" i="2"/>
  <c r="X130" i="2"/>
  <c r="D121" i="2"/>
  <c r="E135" i="2"/>
  <c r="F131" i="2"/>
  <c r="K94" i="2"/>
  <c r="I101" i="2"/>
  <c r="Q135" i="2"/>
  <c r="S131" i="2"/>
  <c r="H96" i="2"/>
  <c r="M101" i="2"/>
  <c r="O101" i="2"/>
  <c r="H101" i="2"/>
  <c r="K133" i="2"/>
  <c r="D123" i="2"/>
  <c r="E99" i="2"/>
  <c r="K130" i="2"/>
  <c r="W125" i="2"/>
  <c r="L128" i="2"/>
  <c r="K104" i="2"/>
  <c r="Z128" i="2"/>
  <c r="S127" i="2"/>
  <c r="E98" i="2"/>
  <c r="U117" i="2"/>
  <c r="L103" i="2"/>
  <c r="F112" i="2"/>
  <c r="R129" i="2"/>
  <c r="Q116" i="2"/>
  <c r="G118" i="2"/>
  <c r="H122" i="2"/>
  <c r="K124" i="2"/>
  <c r="F88" i="2"/>
  <c r="Q134" i="2"/>
  <c r="D96" i="2"/>
  <c r="I111" i="2"/>
  <c r="F101" i="2"/>
  <c r="K123" i="2"/>
  <c r="L113" i="2"/>
  <c r="E127" i="2"/>
  <c r="K106" i="2"/>
  <c r="G131" i="2"/>
  <c r="E125" i="2"/>
  <c r="P124" i="2"/>
  <c r="V121" i="2"/>
  <c r="O125" i="2"/>
  <c r="J114" i="2"/>
  <c r="F104" i="2"/>
  <c r="P122" i="2"/>
  <c r="Q120" i="2"/>
  <c r="AB134" i="2"/>
  <c r="V128" i="2"/>
  <c r="O108" i="2"/>
  <c r="F132" i="2"/>
  <c r="U134" i="2"/>
  <c r="I121" i="2"/>
  <c r="O122" i="2"/>
  <c r="H133" i="2"/>
  <c r="S123" i="2"/>
  <c r="M134" i="2"/>
  <c r="G101" i="2"/>
  <c r="N109" i="2"/>
  <c r="S122" i="2"/>
  <c r="AA134" i="2"/>
  <c r="X127" i="2"/>
  <c r="I97" i="2"/>
  <c r="S117" i="2"/>
  <c r="G88" i="2"/>
  <c r="T115" i="2"/>
  <c r="Y129" i="2"/>
  <c r="G111" i="2"/>
  <c r="L99" i="2"/>
  <c r="D133" i="2"/>
  <c r="AB133" i="2"/>
  <c r="I114" i="2"/>
  <c r="J103" i="2"/>
  <c r="P126" i="2"/>
  <c r="K122" i="2"/>
  <c r="AB129" i="2"/>
  <c r="E97" i="2"/>
  <c r="F109" i="2"/>
  <c r="I93" i="2"/>
  <c r="F118" i="2"/>
  <c r="J130" i="2"/>
  <c r="E100" i="2"/>
  <c r="Y130" i="2"/>
  <c r="H106" i="2"/>
  <c r="M122" i="2"/>
  <c r="P105" i="2"/>
  <c r="Q110" i="2"/>
  <c r="H132" i="2"/>
  <c r="J122" i="2"/>
  <c r="V125" i="2"/>
  <c r="F129" i="2"/>
  <c r="L118" i="2"/>
  <c r="O136" i="2"/>
  <c r="O110" i="2"/>
  <c r="S114" i="2"/>
  <c r="E90" i="2"/>
  <c r="H100" i="2"/>
  <c r="O111" i="2"/>
  <c r="G108" i="2"/>
  <c r="J120" i="2"/>
  <c r="S119" i="2"/>
  <c r="M113" i="2"/>
  <c r="G114" i="2"/>
  <c r="N100" i="2"/>
  <c r="V126" i="2"/>
  <c r="H120" i="2"/>
  <c r="M112" i="2"/>
  <c r="N119" i="2"/>
  <c r="P127" i="2"/>
  <c r="D114" i="2"/>
  <c r="I122" i="2"/>
  <c r="H117" i="2"/>
  <c r="H113" i="2"/>
  <c r="V117" i="2"/>
  <c r="E113" i="2"/>
  <c r="M127" i="2"/>
  <c r="M132" i="2"/>
  <c r="X120" i="2"/>
  <c r="Y123" i="2"/>
  <c r="O129" i="2"/>
  <c r="I110" i="2"/>
  <c r="L104" i="2"/>
  <c r="E120" i="2"/>
  <c r="S120" i="2"/>
  <c r="G112" i="2"/>
  <c r="D105" i="2"/>
  <c r="U124" i="2"/>
  <c r="U118" i="2"/>
  <c r="J117" i="2"/>
  <c r="E117" i="2"/>
  <c r="T123" i="2"/>
  <c r="J107" i="2"/>
  <c r="N107" i="2"/>
  <c r="P116" i="2"/>
  <c r="H121" i="2"/>
  <c r="K129" i="2"/>
  <c r="AA136" i="2"/>
  <c r="S111" i="2"/>
  <c r="F108" i="2"/>
  <c r="P125" i="2"/>
  <c r="P120" i="2"/>
  <c r="T128" i="2"/>
  <c r="N118" i="2"/>
  <c r="N123" i="2"/>
  <c r="R111" i="2"/>
  <c r="E123" i="2"/>
  <c r="E136" i="2"/>
  <c r="F94" i="2"/>
  <c r="Z124" i="2"/>
  <c r="N136" i="2"/>
  <c r="D129" i="2"/>
  <c r="K125" i="2"/>
  <c r="AF136" i="2"/>
  <c r="I91" i="2"/>
  <c r="L109" i="2"/>
  <c r="K111" i="2"/>
  <c r="F92" i="2"/>
  <c r="M98" i="2"/>
  <c r="E129" i="2"/>
  <c r="U128" i="2"/>
  <c r="E105" i="2"/>
  <c r="J105" i="2"/>
  <c r="J156" i="2" l="1"/>
  <c r="E156" i="2"/>
  <c r="E168" i="2"/>
  <c r="K159" i="2"/>
  <c r="L158" i="2"/>
  <c r="I149" i="2"/>
  <c r="K166" i="2"/>
  <c r="D168" i="2"/>
  <c r="E165" i="2"/>
  <c r="R159" i="2"/>
  <c r="N165" i="2"/>
  <c r="P166" i="2"/>
  <c r="S159" i="2"/>
  <c r="K168" i="2"/>
  <c r="H164" i="2"/>
  <c r="N157" i="2"/>
  <c r="J157" i="2"/>
  <c r="T165" i="2"/>
  <c r="E162" i="2"/>
  <c r="J162" i="2"/>
  <c r="D156" i="2"/>
  <c r="O168" i="2"/>
  <c r="M167" i="2"/>
  <c r="E160" i="2"/>
  <c r="H160" i="2"/>
  <c r="H162" i="2"/>
  <c r="P167" i="2"/>
  <c r="N163" i="2"/>
  <c r="M160" i="2"/>
  <c r="S163" i="2"/>
  <c r="O159" i="2"/>
  <c r="F168" i="2"/>
  <c r="P156" i="2"/>
  <c r="I150" i="2"/>
  <c r="F158" i="2"/>
  <c r="E152" i="2"/>
  <c r="J155" i="2"/>
  <c r="D170" i="2"/>
  <c r="L153" i="2"/>
  <c r="G159" i="2"/>
  <c r="T161" i="2"/>
  <c r="S162" i="2"/>
  <c r="I152" i="2"/>
  <c r="N158" i="2"/>
  <c r="G154" i="2"/>
  <c r="S165" i="2"/>
  <c r="H170" i="2"/>
  <c r="I164" i="2"/>
  <c r="O166" i="2"/>
  <c r="E166" i="2"/>
  <c r="G169" i="2"/>
  <c r="E167" i="2"/>
  <c r="L160" i="2"/>
  <c r="K165" i="2"/>
  <c r="F154" i="2"/>
  <c r="I159" i="2"/>
  <c r="R168" i="2"/>
  <c r="L155" i="2"/>
  <c r="S167" i="2"/>
  <c r="E153" i="2"/>
  <c r="D165" i="2"/>
  <c r="K170" i="2"/>
  <c r="H154" i="2"/>
  <c r="O154" i="2"/>
  <c r="M154" i="2"/>
  <c r="S169" i="2"/>
  <c r="Q171" i="2"/>
  <c r="I154" i="2"/>
  <c r="F169" i="2"/>
  <c r="E171" i="2"/>
  <c r="D164" i="2"/>
  <c r="L165" i="2"/>
  <c r="M158" i="2"/>
  <c r="G157" i="2"/>
  <c r="E169" i="2"/>
  <c r="R163" i="2"/>
  <c r="S166" i="2"/>
  <c r="O156" i="2"/>
  <c r="K157" i="2"/>
  <c r="O157" i="2"/>
  <c r="D167" i="2"/>
  <c r="I148" i="2"/>
  <c r="D147" i="2"/>
  <c r="K152" i="2"/>
  <c r="S164" i="2"/>
  <c r="P155" i="2"/>
  <c r="E170" i="2"/>
  <c r="N162" i="2"/>
  <c r="J171" i="2"/>
  <c r="J160" i="2"/>
  <c r="M168" i="2"/>
  <c r="G156" i="2"/>
  <c r="J167" i="2"/>
  <c r="N169" i="2"/>
  <c r="Q166" i="2"/>
  <c r="F170" i="2"/>
  <c r="F157" i="2"/>
  <c r="G160" i="2"/>
  <c r="L162" i="2"/>
  <c r="I171" i="2"/>
  <c r="H152" i="2"/>
  <c r="I151" i="2"/>
  <c r="T159" i="2"/>
  <c r="K160" i="2"/>
  <c r="R166" i="2"/>
  <c r="H161" i="2"/>
  <c r="J159" i="2"/>
  <c r="M161" i="2"/>
  <c r="F159" i="2"/>
  <c r="M157" i="2"/>
  <c r="T171" i="2"/>
  <c r="Q157" i="2"/>
  <c r="L170" i="2"/>
  <c r="N154" i="2"/>
  <c r="K161" i="2"/>
  <c r="T162" i="2"/>
  <c r="H167" i="2"/>
  <c r="F156" i="2"/>
  <c r="I158" i="2"/>
  <c r="F146" i="2"/>
  <c r="K158" i="2"/>
  <c r="L157" i="2"/>
  <c r="N156" i="2"/>
  <c r="E155" i="2"/>
  <c r="K151" i="2"/>
  <c r="O169" i="2"/>
  <c r="F161" i="2"/>
  <c r="H157" i="2"/>
  <c r="T164" i="2"/>
  <c r="I170" i="2"/>
  <c r="Q169" i="2"/>
  <c r="T169" i="2"/>
  <c r="K150" i="2"/>
  <c r="D154" i="2"/>
  <c r="N171" i="2"/>
  <c r="T167" i="2"/>
  <c r="P170" i="2"/>
  <c r="Q160" i="2"/>
  <c r="Q161" i="2"/>
  <c r="R167" i="2"/>
  <c r="R160" i="2"/>
  <c r="L164" i="2"/>
  <c r="I163" i="2"/>
  <c r="P160" i="2"/>
  <c r="F162" i="2"/>
  <c r="J149" i="2"/>
  <c r="G151" i="2"/>
  <c r="D157" i="2"/>
  <c r="N170" i="2"/>
  <c r="G168" i="2"/>
  <c r="I155" i="2"/>
  <c r="J170" i="2"/>
  <c r="G148" i="2"/>
  <c r="H147" i="2"/>
  <c r="H149" i="2"/>
  <c r="G166" i="2"/>
  <c r="N164" i="2"/>
  <c r="D145" i="2"/>
  <c r="J163" i="2"/>
  <c r="K162" i="2"/>
  <c r="G163" i="2"/>
  <c r="P157" i="2"/>
  <c r="L159" i="2"/>
  <c r="D151" i="2"/>
  <c r="H169" i="2"/>
  <c r="F163" i="2"/>
  <c r="D160" i="2"/>
  <c r="I167" i="2"/>
  <c r="N153" i="2"/>
  <c r="S160" i="2"/>
  <c r="E159" i="2"/>
  <c r="G161" i="2"/>
  <c r="I169" i="2"/>
  <c r="M164" i="2"/>
  <c r="P161" i="2"/>
  <c r="G158" i="2"/>
  <c r="R162" i="2"/>
  <c r="M166" i="2"/>
  <c r="O171" i="2"/>
  <c r="J154" i="2"/>
  <c r="O163" i="2"/>
  <c r="Q164" i="2"/>
  <c r="F171" i="2"/>
  <c r="Q162" i="2"/>
  <c r="M171" i="2"/>
  <c r="Q159" i="2"/>
  <c r="D144" i="2"/>
  <c r="J150" i="2"/>
  <c r="J161" i="2"/>
  <c r="N166" i="2"/>
  <c r="I160" i="2"/>
  <c r="R157" i="2"/>
  <c r="L151" i="2"/>
  <c r="H163" i="2"/>
  <c r="E144" i="2"/>
  <c r="G171" i="2"/>
  <c r="Q168" i="2"/>
  <c r="P158" i="2"/>
  <c r="K155" i="2"/>
  <c r="L167" i="2"/>
  <c r="F167" i="2"/>
  <c r="O162" i="2"/>
  <c r="G147" i="2"/>
  <c r="L169" i="2"/>
  <c r="L171" i="2"/>
  <c r="S161" i="2"/>
  <c r="J158" i="2"/>
  <c r="L152" i="2"/>
  <c r="Q167" i="2"/>
  <c r="J151" i="2"/>
  <c r="I157" i="2"/>
  <c r="E161" i="2"/>
  <c r="N161" i="2"/>
  <c r="H171" i="2"/>
  <c r="D148" i="2"/>
  <c r="D163" i="2"/>
  <c r="M170" i="2"/>
  <c r="T166" i="2"/>
  <c r="P165" i="2"/>
  <c r="K171" i="2"/>
  <c r="O167" i="2"/>
  <c r="P169" i="2"/>
  <c r="F164" i="2"/>
  <c r="P162" i="2"/>
  <c r="F149" i="2"/>
  <c r="S168" i="2"/>
  <c r="H151" i="2"/>
  <c r="E158" i="2"/>
  <c r="H156" i="2"/>
  <c r="F145" i="2"/>
  <c r="J164" i="2"/>
  <c r="H150" i="2"/>
  <c r="S158" i="2"/>
  <c r="Q156" i="2"/>
  <c r="L166" i="2"/>
  <c r="Q170" i="2"/>
  <c r="K156" i="2"/>
  <c r="S171" i="2"/>
  <c r="G164" i="2"/>
  <c r="F160" i="2"/>
  <c r="Q163" i="2"/>
  <c r="N155" i="2"/>
  <c r="J152" i="2"/>
  <c r="G165" i="2"/>
  <c r="I156" i="2"/>
  <c r="O170" i="2"/>
  <c r="I161" i="2"/>
  <c r="N167" i="2"/>
  <c r="E157" i="2"/>
  <c r="K163" i="2"/>
  <c r="G150" i="2"/>
  <c r="K153" i="2"/>
  <c r="M159" i="2"/>
  <c r="K169" i="2"/>
  <c r="D143" i="2"/>
  <c r="E147" i="2"/>
  <c r="E145" i="2"/>
  <c r="O160" i="2"/>
  <c r="P168" i="2"/>
  <c r="H159" i="2"/>
  <c r="J169" i="2"/>
  <c r="D153" i="2"/>
  <c r="I162" i="2"/>
  <c r="Q158" i="2"/>
  <c r="G162" i="2"/>
  <c r="F152" i="2"/>
  <c r="D161" i="2"/>
  <c r="H158" i="2"/>
  <c r="E149" i="2"/>
  <c r="J165" i="2"/>
  <c r="I153" i="2"/>
  <c r="I168" i="2"/>
  <c r="H165" i="2"/>
  <c r="D155" i="2"/>
  <c r="D169" i="2"/>
  <c r="K167" i="2"/>
  <c r="Q165" i="2"/>
  <c r="R165" i="2"/>
  <c r="H155" i="2"/>
  <c r="E150" i="2"/>
  <c r="N168" i="2"/>
  <c r="O165" i="2"/>
  <c r="D152" i="2"/>
  <c r="H166" i="2"/>
  <c r="N159" i="2"/>
  <c r="R164" i="2"/>
  <c r="D166" i="2"/>
  <c r="F150" i="2"/>
  <c r="F147" i="2"/>
  <c r="O161" i="2"/>
  <c r="R170" i="2"/>
  <c r="O164" i="2"/>
  <c r="M153" i="2"/>
  <c r="T163" i="2"/>
  <c r="L156" i="2"/>
  <c r="G152" i="2"/>
  <c r="M162" i="2"/>
  <c r="D146" i="2"/>
  <c r="F148" i="2"/>
  <c r="R169" i="2"/>
  <c r="N160" i="2"/>
  <c r="E148" i="2"/>
  <c r="J153" i="2"/>
  <c r="K154" i="2"/>
  <c r="P159" i="2"/>
  <c r="L163" i="2"/>
  <c r="D162" i="2"/>
  <c r="G155" i="2"/>
  <c r="O158" i="2"/>
  <c r="E154" i="2"/>
  <c r="G170" i="2"/>
  <c r="G167" i="2"/>
  <c r="T170" i="2"/>
  <c r="F166" i="2"/>
  <c r="F165" i="2"/>
  <c r="E164" i="2"/>
  <c r="E151" i="2"/>
  <c r="G146" i="2"/>
  <c r="H148" i="2"/>
  <c r="D171" i="2"/>
  <c r="M152" i="2"/>
  <c r="L161" i="2"/>
  <c r="R158" i="2"/>
  <c r="R171" i="2"/>
  <c r="E146" i="2"/>
  <c r="G149" i="2"/>
  <c r="I166" i="2"/>
  <c r="M156" i="2"/>
  <c r="S170" i="2"/>
  <c r="E163" i="2"/>
  <c r="T168" i="2"/>
  <c r="L168" i="2"/>
  <c r="O155" i="2"/>
  <c r="M163" i="2"/>
  <c r="M169" i="2"/>
  <c r="H153" i="2"/>
  <c r="F153" i="2"/>
  <c r="D158" i="2"/>
  <c r="J166" i="2"/>
  <c r="D150" i="2"/>
  <c r="P163" i="2"/>
  <c r="H168" i="2"/>
  <c r="P164" i="2"/>
  <c r="M165" i="2"/>
  <c r="D149" i="2"/>
  <c r="M155" i="2"/>
  <c r="F151" i="2"/>
  <c r="D159" i="2"/>
  <c r="P171" i="2"/>
  <c r="J168" i="2"/>
  <c r="K164" i="2"/>
  <c r="T160" i="2"/>
  <c r="L154" i="2"/>
  <c r="I165" i="2"/>
  <c r="R161" i="2"/>
  <c r="G153" i="2"/>
  <c r="F155" i="2"/>
  <c r="AG241" i="2"/>
  <c r="AG216" i="2"/>
  <c r="AG220" i="2"/>
  <c r="AG261" i="2"/>
  <c r="AG259" i="2"/>
  <c r="AG221" i="2"/>
  <c r="AG223" i="2"/>
  <c r="AG211" i="2"/>
  <c r="AG255" i="2"/>
  <c r="AG233" i="2"/>
  <c r="AG228" i="2"/>
  <c r="AG209" i="2"/>
  <c r="AG250" i="2"/>
  <c r="AG222" i="2"/>
  <c r="S217" i="2"/>
  <c r="S220" i="2"/>
  <c r="S214" i="2"/>
  <c r="S229" i="2"/>
  <c r="S235" i="2"/>
  <c r="S234" i="2"/>
  <c r="S210" i="2"/>
  <c r="S218" i="2"/>
  <c r="V227" i="2"/>
  <c r="V217" i="2"/>
  <c r="V213" i="2"/>
  <c r="V207" i="2"/>
  <c r="V222" i="2"/>
  <c r="V231" i="2"/>
  <c r="V240" i="2"/>
  <c r="V223" i="2"/>
  <c r="V208" i="2"/>
  <c r="V236" i="2"/>
  <c r="V224" i="2"/>
  <c r="V230" i="2"/>
  <c r="V234" i="2"/>
  <c r="V242" i="2"/>
  <c r="V215" i="2"/>
  <c r="V228" i="2"/>
  <c r="V216" i="2"/>
  <c r="V241" i="2"/>
  <c r="V226" i="2"/>
  <c r="V225" i="2"/>
  <c r="V220" i="2"/>
  <c r="V232" i="2"/>
  <c r="V235" i="2"/>
  <c r="V237" i="2"/>
  <c r="V211" i="2"/>
  <c r="V218" i="2"/>
  <c r="V212" i="2"/>
  <c r="V239" i="2"/>
  <c r="V229" i="2"/>
  <c r="V209" i="2"/>
  <c r="V210" i="2"/>
  <c r="V221" i="2"/>
  <c r="V233" i="2"/>
  <c r="V238" i="2"/>
  <c r="V219" i="2"/>
  <c r="V214" i="2"/>
  <c r="AG213" i="2"/>
  <c r="AG248" i="2"/>
  <c r="AG243" i="2"/>
  <c r="AG238" i="2"/>
  <c r="AG257" i="2"/>
  <c r="S222" i="2"/>
  <c r="S208" i="2"/>
  <c r="S224" i="2"/>
  <c r="S212" i="2"/>
  <c r="B144" i="2"/>
  <c r="B15" i="2" s="1"/>
  <c r="AG217" i="2"/>
  <c r="AG254" i="2"/>
  <c r="AG226" i="2"/>
  <c r="AG256" i="2"/>
  <c r="AG215" i="2"/>
  <c r="AG210" i="2"/>
  <c r="AG260" i="2"/>
  <c r="AG227" i="2"/>
  <c r="AG234" i="2"/>
  <c r="S231" i="2"/>
  <c r="S230" i="2"/>
  <c r="S223" i="2"/>
  <c r="S216" i="2"/>
  <c r="AG247" i="2"/>
  <c r="AG229" i="2"/>
  <c r="AG245" i="2"/>
  <c r="AG218" i="2"/>
  <c r="AG214" i="2"/>
  <c r="AG207" i="2"/>
  <c r="AG212" i="2"/>
  <c r="AG230" i="2"/>
  <c r="AG263" i="2"/>
  <c r="AG264" i="2"/>
  <c r="AG225" i="2"/>
  <c r="AG242" i="2"/>
  <c r="AG231" i="2"/>
  <c r="AG251" i="2"/>
  <c r="S221" i="2"/>
  <c r="S233" i="2"/>
  <c r="S219" i="2"/>
  <c r="S232" i="2"/>
  <c r="S226" i="2"/>
  <c r="S228" i="2"/>
  <c r="B143" i="2"/>
  <c r="B14" i="2" s="1"/>
  <c r="B142" i="2"/>
  <c r="B13" i="2" s="1"/>
  <c r="T210" i="2"/>
  <c r="T228" i="2"/>
  <c r="T230" i="2"/>
  <c r="T215" i="2"/>
  <c r="T208" i="2"/>
  <c r="T238" i="2"/>
  <c r="T219" i="2"/>
  <c r="T224" i="2"/>
  <c r="T220" i="2"/>
  <c r="T237" i="2"/>
  <c r="T212" i="2"/>
  <c r="T226" i="2"/>
  <c r="T236" i="2"/>
  <c r="T232" i="2"/>
  <c r="T223" i="2"/>
  <c r="T217" i="2"/>
  <c r="T235" i="2"/>
  <c r="T234" i="2"/>
  <c r="T207" i="2"/>
  <c r="T221" i="2"/>
  <c r="T209" i="2"/>
  <c r="T213" i="2"/>
  <c r="T225" i="2"/>
  <c r="B43" i="2"/>
  <c r="B149" i="2" l="1"/>
  <c r="B20" i="2" s="1"/>
  <c r="B150" i="2"/>
  <c r="B21" i="2" s="1"/>
  <c r="B166" i="2"/>
  <c r="B37" i="2" s="1"/>
  <c r="B170" i="2"/>
  <c r="B41" i="2" s="1"/>
  <c r="B171" i="2"/>
  <c r="B42" i="2" s="1"/>
  <c r="B155" i="2"/>
  <c r="B26" i="2" s="1"/>
  <c r="B153" i="2"/>
  <c r="B24" i="2" s="1"/>
  <c r="B146" i="2"/>
  <c r="B17" i="2" s="1"/>
  <c r="B152" i="2"/>
  <c r="B23" i="2" s="1"/>
  <c r="B151" i="2"/>
  <c r="B22" i="2" s="1"/>
  <c r="B160" i="2"/>
  <c r="B31" i="2" s="1"/>
  <c r="B168" i="2"/>
  <c r="B39" i="2" s="1"/>
  <c r="B165" i="2"/>
  <c r="B36" i="2" s="1"/>
  <c r="B145" i="2"/>
  <c r="B16" i="2" s="1"/>
  <c r="B157" i="2"/>
  <c r="B28" i="2" s="1"/>
  <c r="B156" i="2"/>
  <c r="B27" i="2" s="1"/>
  <c r="B161" i="2"/>
  <c r="B32" i="2" s="1"/>
  <c r="B163" i="2"/>
  <c r="B34" i="2" s="1"/>
  <c r="B164" i="2"/>
  <c r="B35" i="2" s="1"/>
  <c r="B148" i="2"/>
  <c r="B19" i="2" s="1"/>
  <c r="B162" i="2"/>
  <c r="B33" i="2" s="1"/>
  <c r="B158" i="2"/>
  <c r="B167" i="2"/>
  <c r="B38" i="2" s="1"/>
  <c r="B159" i="2"/>
  <c r="B154" i="2"/>
  <c r="B25" i="2" s="1"/>
  <c r="B147" i="2"/>
  <c r="B18" i="2" s="1"/>
  <c r="B169" i="2"/>
  <c r="B40" i="2" s="1"/>
  <c r="B174" i="2" l="1"/>
  <c r="B29" i="2" s="1"/>
  <c r="B30" i="2" l="1"/>
  <c r="C29" i="2" s="1"/>
  <c r="B18" i="6" s="1"/>
  <c r="B44" i="6" s="1"/>
  <c r="C15" i="2"/>
  <c r="B4" i="6" s="1"/>
  <c r="B30" i="6" s="1"/>
  <c r="C26" i="2"/>
  <c r="B15" i="6" s="1"/>
  <c r="B41" i="6" s="1"/>
  <c r="C13" i="2"/>
  <c r="B2" i="6" s="1"/>
  <c r="B28" i="6" s="1"/>
  <c r="C25" i="2"/>
  <c r="B14" i="6" s="1"/>
  <c r="B40" i="6" s="1"/>
  <c r="C24" i="2"/>
  <c r="B13" i="6" s="1"/>
  <c r="B39" i="6" s="1"/>
  <c r="C28" i="2"/>
  <c r="B17" i="6" s="1"/>
  <c r="B43" i="6" s="1"/>
  <c r="C27" i="2"/>
  <c r="B16" i="6" s="1"/>
  <c r="B42" i="6" s="1"/>
  <c r="C20" i="2"/>
  <c r="B9" i="6" s="1"/>
  <c r="B35" i="6" s="1"/>
  <c r="C23" i="2" l="1"/>
  <c r="B12" i="6" s="1"/>
  <c r="B38" i="6" s="1"/>
  <c r="C17" i="2"/>
  <c r="B6" i="6" s="1"/>
  <c r="B32" i="6" s="1"/>
  <c r="C22" i="2"/>
  <c r="B11" i="6" s="1"/>
  <c r="B37" i="6" s="1"/>
  <c r="C14" i="2"/>
  <c r="B3" i="6" s="1"/>
  <c r="B29" i="6" s="1"/>
  <c r="G20" i="6" s="1"/>
  <c r="C16" i="2"/>
  <c r="B5" i="6" s="1"/>
  <c r="B31" i="6" s="1"/>
  <c r="C18" i="2"/>
  <c r="B7" i="6" s="1"/>
  <c r="B33" i="6" s="1"/>
  <c r="C21" i="2"/>
  <c r="B10" i="6" s="1"/>
  <c r="B36" i="6" s="1"/>
  <c r="C19" i="2"/>
  <c r="B8" i="6" s="1"/>
  <c r="B34" i="6" s="1"/>
  <c r="E20" i="6"/>
  <c r="D20" i="6"/>
  <c r="C20" i="6"/>
  <c r="F20" i="6" l="1"/>
  <c r="B20" i="6" s="1"/>
  <c r="H20" i="6"/>
</calcChain>
</file>

<file path=xl/sharedStrings.xml><?xml version="1.0" encoding="utf-8"?>
<sst xmlns="http://schemas.openxmlformats.org/spreadsheetml/2006/main" count="203" uniqueCount="76">
  <si>
    <t>FP1</t>
  </si>
  <si>
    <t>TOTAL</t>
  </si>
  <si>
    <t>Hiérarchisation des fonctions</t>
  </si>
  <si>
    <t>Nombre FP :</t>
  </si>
  <si>
    <t>Nombre FC :</t>
  </si>
  <si>
    <t>30 FONCTIONS MAXI (déjà pas mal !)</t>
  </si>
  <si>
    <t>REPRODUCTION DU TABLEAU DU DESSUS - Reste à le symétriser et à faire des ajouts par ligne ou colonne, conditionnés par le type…</t>
  </si>
  <si>
    <t>Ex. FP5</t>
  </si>
  <si>
    <t>…</t>
  </si>
  <si>
    <t>Définition des listes déroulantes (2 fonctions) ; la liste déroulante pour le niveau (/ 1 2 3) se fait directement depuis A8:A11</t>
  </si>
  <si>
    <t>N°</t>
  </si>
  <si>
    <t>Somme par N°</t>
  </si>
  <si>
    <t>Fonction</t>
  </si>
  <si>
    <t>Points</t>
  </si>
  <si>
    <t>%</t>
  </si>
  <si>
    <t xml:space="preserve"> : Moyennement supérieure</t>
  </si>
  <si>
    <t xml:space="preserve"> : Nettement supérieure</t>
  </si>
  <si>
    <t xml:space="preserve"> : egal</t>
  </si>
  <si>
    <t>Extraire le jus du fruit</t>
  </si>
  <si>
    <t>Récolter le jus</t>
  </si>
  <si>
    <t>Faciliter le tri sélectif en fin de vie</t>
  </si>
  <si>
    <t>Éliminer les pépins</t>
  </si>
  <si>
    <t>Ne pas déraper sur le plan de travail</t>
  </si>
  <si>
    <t>S'adapter au réseau EDF</t>
  </si>
  <si>
    <t>Plaire à l'usager</t>
  </si>
  <si>
    <t>Faciliter l'accès aux composants à changer</t>
  </si>
  <si>
    <t>Limiter le nombre d'outils au montage</t>
  </si>
  <si>
    <t>Prendre place dans un emballage en carton</t>
  </si>
  <si>
    <t>Permettre une étanchéité suffisante</t>
  </si>
  <si>
    <t>Limiter les impacts environnementaux</t>
  </si>
  <si>
    <t>S'adapter à un réfrigérateur classique</t>
  </si>
  <si>
    <t>Faciliter le versage du jus</t>
  </si>
  <si>
    <t>Permettre une bonne préhension</t>
  </si>
  <si>
    <t>S'adapter au taille de fruits orange, pamplemousse, citron</t>
  </si>
  <si>
    <t>FC4</t>
  </si>
  <si>
    <t>FC5</t>
  </si>
  <si>
    <t>Ne pas mettre en danger l'usager</t>
  </si>
  <si>
    <t>FC8</t>
  </si>
  <si>
    <t>FC1</t>
  </si>
  <si>
    <t>FC3</t>
  </si>
  <si>
    <t>FC7</t>
  </si>
  <si>
    <t>FC2</t>
  </si>
  <si>
    <t>FC11</t>
  </si>
  <si>
    <t>FC12</t>
  </si>
  <si>
    <t>FC13</t>
  </si>
  <si>
    <t>FC14</t>
  </si>
  <si>
    <t>FC15</t>
  </si>
  <si>
    <t>FC16</t>
  </si>
  <si>
    <t>FC6</t>
  </si>
  <si>
    <t>FC10</t>
  </si>
  <si>
    <t>contrôle</t>
  </si>
  <si>
    <t>%coût</t>
  </si>
  <si>
    <t>%impacts</t>
  </si>
  <si>
    <t>Bilan CO2</t>
  </si>
  <si>
    <t>Presse-agrumes</t>
  </si>
  <si>
    <t>prix</t>
  </si>
  <si>
    <t>couvercle</t>
  </si>
  <si>
    <t>masse</t>
  </si>
  <si>
    <t>matière</t>
  </si>
  <si>
    <t>procédé</t>
  </si>
  <si>
    <t>outil</t>
  </si>
  <si>
    <t>tamis</t>
  </si>
  <si>
    <t>bol</t>
  </si>
  <si>
    <t>moteur</t>
  </si>
  <si>
    <t>châssis</t>
  </si>
  <si>
    <t>PC</t>
  </si>
  <si>
    <t>injection</t>
  </si>
  <si>
    <t>ABS</t>
  </si>
  <si>
    <t>divers métal</t>
  </si>
  <si>
    <t>assemblage métal</t>
  </si>
  <si>
    <t>Valeur</t>
  </si>
  <si>
    <t>Coût/fonction</t>
  </si>
  <si>
    <t>transfert de coût</t>
  </si>
  <si>
    <t>impact/fonction</t>
  </si>
  <si>
    <t>% prix</t>
  </si>
  <si>
    <t>%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</si>
</sst>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0.0%"/>
    <numFmt numFmtId="165" formatCode="#,##0.00\ &quot;€&quot;"/>
    <numFmt numFmtId="166" formatCode="_-* #,##0.00\ [$€-40C]_-;\-* #,##0.00\ [$€-40C]_-;_-* &quot;-&quot;??\ [$€-40C]_-;_-@_-"/>
    <numFmt numFmtId="167" formatCode="_-* #,##0.000\ [$kg]_-;\-* #,##0.000\ [$KGS]_-;_-* &quot;-&quot;???\ [$KGS]_-;_-@_-"/>
    <numFmt numFmtId="168" formatCode="_-* #,##0.000\ [$kg_eqCO2]_-;\-* #,##0.000\ [$KGS]_-;_-* &quot;-&quot;???\ [$KGS]_-;_-@_-"/>
    <numFmt numFmtId="169" formatCode="_-* #,##0.000\ [$€-40C]_-;\-* #,##0.000\ [$€-40C]_-;_-* &quot;-&quot;???\ [$€-40C]_-;_-@_-"/>
  </numFmts>
  <fonts count="14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10"/>
      <name val="Arial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i/>
      <sz val="48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4" fillId="7" borderId="2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5" fillId="8" borderId="0" applyNumberFormat="0" applyBorder="0" applyAlignment="0" applyProtection="0"/>
    <xf numFmtId="0" fontId="3" fillId="9" borderId="3" applyNumberFormat="0" applyFont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7" fillId="0" borderId="0" xfId="0" applyFont="1" applyAlignment="1" applyProtection="1">
      <alignment horizontal="center"/>
      <protection locked="0"/>
    </xf>
    <xf numFmtId="0" fontId="6" fillId="0" borderId="0" xfId="2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 vertical="justify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quotePrefix="1" applyFont="1" applyFill="1" applyBorder="1" applyAlignment="1" applyProtection="1">
      <alignment horizontal="center"/>
      <protection locked="0"/>
    </xf>
    <xf numFmtId="0" fontId="6" fillId="0" borderId="0" xfId="3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right"/>
      <protection hidden="1"/>
    </xf>
    <xf numFmtId="0" fontId="6" fillId="0" borderId="0" xfId="3" quotePrefix="1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0" xfId="3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Border="1" applyAlignment="1" applyProtection="1">
      <alignment horizontal="center"/>
      <protection hidden="1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Protection="1">
      <protection hidden="1"/>
    </xf>
    <xf numFmtId="164" fontId="6" fillId="0" borderId="0" xfId="0" applyNumberFormat="1" applyFont="1" applyProtection="1">
      <protection hidden="1"/>
    </xf>
    <xf numFmtId="0" fontId="8" fillId="0" borderId="0" xfId="2" applyFont="1" applyAlignment="1" applyProtection="1">
      <protection hidden="1"/>
    </xf>
    <xf numFmtId="0" fontId="6" fillId="2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right"/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4" borderId="0" xfId="0" applyFont="1" applyFill="1" applyBorder="1" applyAlignment="1" applyProtection="1">
      <alignment horizontal="center"/>
      <protection hidden="1"/>
    </xf>
    <xf numFmtId="0" fontId="6" fillId="5" borderId="0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9" fillId="0" borderId="0" xfId="0" applyFont="1" applyProtection="1">
      <protection hidden="1"/>
    </xf>
    <xf numFmtId="0" fontId="6" fillId="0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0" borderId="0" xfId="0" quotePrefix="1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10" fillId="0" borderId="0" xfId="0" applyFont="1" applyFill="1" applyProtection="1">
      <protection hidden="1"/>
    </xf>
    <xf numFmtId="0" fontId="5" fillId="8" borderId="0" xfId="4" applyProtection="1">
      <protection hidden="1"/>
    </xf>
    <xf numFmtId="0" fontId="4" fillId="7" borderId="2" xfId="1" applyProtection="1">
      <protection hidden="1"/>
    </xf>
    <xf numFmtId="0" fontId="4" fillId="7" borderId="2" xfId="1" applyAlignment="1" applyProtection="1">
      <alignment horizontal="center"/>
      <protection hidden="1"/>
    </xf>
    <xf numFmtId="0" fontId="5" fillId="8" borderId="0" xfId="4" applyAlignment="1" applyProtection="1">
      <alignment horizontal="right"/>
      <protection hidden="1"/>
    </xf>
    <xf numFmtId="0" fontId="5" fillId="9" borderId="3" xfId="5" applyFont="1" applyProtection="1">
      <protection hidden="1"/>
    </xf>
    <xf numFmtId="0" fontId="5" fillId="9" borderId="3" xfId="5" applyFont="1" applyAlignment="1" applyProtection="1">
      <alignment horizontal="center"/>
      <protection hidden="1"/>
    </xf>
    <xf numFmtId="0" fontId="5" fillId="9" borderId="3" xfId="5" applyFont="1" applyAlignment="1" applyProtection="1">
      <alignment horizontal="right"/>
      <protection hidden="1"/>
    </xf>
    <xf numFmtId="164" fontId="4" fillId="7" borderId="2" xfId="1" applyNumberFormat="1" applyAlignment="1" applyProtection="1">
      <alignment horizontal="right"/>
      <protection hidden="1"/>
    </xf>
    <xf numFmtId="9" fontId="0" fillId="0" borderId="0" xfId="6" applyFont="1"/>
    <xf numFmtId="0" fontId="0" fillId="0" borderId="0" xfId="0" applyAlignment="1">
      <alignment horizontal="right"/>
    </xf>
    <xf numFmtId="165" fontId="0" fillId="0" borderId="0" xfId="0" applyNumberFormat="1"/>
    <xf numFmtId="166" fontId="0" fillId="0" borderId="0" xfId="0" applyNumberFormat="1"/>
    <xf numFmtId="9" fontId="0" fillId="0" borderId="0" xfId="0" applyNumberFormat="1" applyAlignment="1">
      <alignment horizontal="right"/>
    </xf>
    <xf numFmtId="167" fontId="0" fillId="0" borderId="0" xfId="0" applyNumberFormat="1"/>
    <xf numFmtId="168" fontId="0" fillId="0" borderId="0" xfId="0" applyNumberFormat="1"/>
    <xf numFmtId="9" fontId="5" fillId="8" borderId="0" xfId="4" applyNumberFormat="1"/>
    <xf numFmtId="0" fontId="13" fillId="0" borderId="0" xfId="0" applyFont="1" applyAlignment="1">
      <alignment horizontal="right"/>
    </xf>
    <xf numFmtId="169" fontId="0" fillId="0" borderId="0" xfId="0" applyNumberFormat="1"/>
    <xf numFmtId="0" fontId="13" fillId="0" borderId="0" xfId="0" applyFont="1"/>
    <xf numFmtId="0" fontId="12" fillId="0" borderId="0" xfId="0" applyFont="1" applyAlignment="1">
      <alignment horizontal="center"/>
    </xf>
  </cellXfs>
  <cellStyles count="7">
    <cellStyle name="Calcul" xfId="1" builtinId="22"/>
    <cellStyle name="Lien hypertexte" xfId="2" builtinId="8"/>
    <cellStyle name="Monétaire" xfId="3" builtinId="4"/>
    <cellStyle name="Neutre" xfId="4" builtinId="28"/>
    <cellStyle name="Normal" xfId="0" builtinId="0"/>
    <cellStyle name="Note" xfId="5" builtinId="10"/>
    <cellStyle name="Pourcentage" xfId="6" builtinId="5"/>
  </cellStyles>
  <dxfs count="6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Analyse de la valeur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Importance fonctionnelle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AV!$A$2:$A$18</c:f>
              <c:strCache>
                <c:ptCount val="17"/>
                <c:pt idx="0">
                  <c:v>FP1 : Extraire le jus du fruit</c:v>
                </c:pt>
                <c:pt idx="1">
                  <c:v>FC1 : Récolter le jus</c:v>
                </c:pt>
                <c:pt idx="2">
                  <c:v>FC2 : Faciliter le tri sélectif en fin de vie</c:v>
                </c:pt>
                <c:pt idx="3">
                  <c:v>FC3 : Éliminer les pépins</c:v>
                </c:pt>
                <c:pt idx="4">
                  <c:v>FC4 : Ne pas déraper sur le plan de travail</c:v>
                </c:pt>
                <c:pt idx="5">
                  <c:v>FC5 : S'adapter au réseau EDF</c:v>
                </c:pt>
                <c:pt idx="6">
                  <c:v>FC6 : Plaire à l'usager</c:v>
                </c:pt>
                <c:pt idx="7">
                  <c:v>FC7 : Permettre une bonne préhension</c:v>
                </c:pt>
                <c:pt idx="8">
                  <c:v>FC8 : Ne pas mettre en danger l'usager</c:v>
                </c:pt>
                <c:pt idx="9">
                  <c:v>FC9 : Faciliter l'accès aux composants à changer</c:v>
                </c:pt>
                <c:pt idx="10">
                  <c:v>FC10 : Limiter le nombre d'outils au montage</c:v>
                </c:pt>
                <c:pt idx="11">
                  <c:v>FC11 : Prendre place dans un emballage en carton</c:v>
                </c:pt>
                <c:pt idx="12">
                  <c:v>FC12 : Permettre une étanchéité suffisante</c:v>
                </c:pt>
                <c:pt idx="13">
                  <c:v>FC13 : Limiter les impacts environnementaux</c:v>
                </c:pt>
                <c:pt idx="14">
                  <c:v>FC14 : S'adapter à un réfrigérateur classique</c:v>
                </c:pt>
                <c:pt idx="15">
                  <c:v>FC15 : Faciliter le versage du jus</c:v>
                </c:pt>
                <c:pt idx="16">
                  <c:v>FC16 : S'adapter au taille de fruits orange, pamplemousse, citron</c:v>
                </c:pt>
              </c:strCache>
            </c:strRef>
          </c:cat>
          <c:val>
            <c:numRef>
              <c:f>AV!$B$2:$B$18</c:f>
              <c:numCache>
                <c:formatCode>0%</c:formatCode>
                <c:ptCount val="17"/>
                <c:pt idx="0">
                  <c:v>0.13931888544891641</c:v>
                </c:pt>
                <c:pt idx="1">
                  <c:v>8.0495356037151702E-2</c:v>
                </c:pt>
                <c:pt idx="2">
                  <c:v>2.7863777089783281E-2</c:v>
                </c:pt>
                <c:pt idx="3">
                  <c:v>3.0959752321981424E-2</c:v>
                </c:pt>
                <c:pt idx="4">
                  <c:v>4.3343653250773995E-2</c:v>
                </c:pt>
                <c:pt idx="5">
                  <c:v>8.0495356037151702E-2</c:v>
                </c:pt>
                <c:pt idx="6">
                  <c:v>5.8823529411764705E-2</c:v>
                </c:pt>
                <c:pt idx="7">
                  <c:v>7.1207430340557279E-2</c:v>
                </c:pt>
                <c:pt idx="8">
                  <c:v>0.14551083591331268</c:v>
                </c:pt>
                <c:pt idx="9">
                  <c:v>0</c:v>
                </c:pt>
                <c:pt idx="10">
                  <c:v>1.238390092879257E-2</c:v>
                </c:pt>
                <c:pt idx="11">
                  <c:v>3.0959752321981426E-3</c:v>
                </c:pt>
                <c:pt idx="12">
                  <c:v>8.0495356037151702E-2</c:v>
                </c:pt>
                <c:pt idx="13">
                  <c:v>4.6439628482972138E-2</c:v>
                </c:pt>
                <c:pt idx="14">
                  <c:v>6.1919504643962849E-2</c:v>
                </c:pt>
                <c:pt idx="15">
                  <c:v>4.0247678018575851E-2</c:v>
                </c:pt>
                <c:pt idx="16">
                  <c:v>7.7399380804953566E-2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F-4750-AD31-889179344A95}"/>
            </c:ext>
          </c:extLst>
        </c:ser>
        <c:ser>
          <c:idx val="1"/>
          <c:order val="1"/>
          <c:tx>
            <c:v>Coût fonctionnel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AV!$A$2:$A$18</c:f>
              <c:strCache>
                <c:ptCount val="17"/>
                <c:pt idx="0">
                  <c:v>FP1 : Extraire le jus du fruit</c:v>
                </c:pt>
                <c:pt idx="1">
                  <c:v>FC1 : Récolter le jus</c:v>
                </c:pt>
                <c:pt idx="2">
                  <c:v>FC2 : Faciliter le tri sélectif en fin de vie</c:v>
                </c:pt>
                <c:pt idx="3">
                  <c:v>FC3 : Éliminer les pépins</c:v>
                </c:pt>
                <c:pt idx="4">
                  <c:v>FC4 : Ne pas déraper sur le plan de travail</c:v>
                </c:pt>
                <c:pt idx="5">
                  <c:v>FC5 : S'adapter au réseau EDF</c:v>
                </c:pt>
                <c:pt idx="6">
                  <c:v>FC6 : Plaire à l'usager</c:v>
                </c:pt>
                <c:pt idx="7">
                  <c:v>FC7 : Permettre une bonne préhension</c:v>
                </c:pt>
                <c:pt idx="8">
                  <c:v>FC8 : Ne pas mettre en danger l'usager</c:v>
                </c:pt>
                <c:pt idx="9">
                  <c:v>FC9 : Faciliter l'accès aux composants à changer</c:v>
                </c:pt>
                <c:pt idx="10">
                  <c:v>FC10 : Limiter le nombre d'outils au montage</c:v>
                </c:pt>
                <c:pt idx="11">
                  <c:v>FC11 : Prendre place dans un emballage en carton</c:v>
                </c:pt>
                <c:pt idx="12">
                  <c:v>FC12 : Permettre une étanchéité suffisante</c:v>
                </c:pt>
                <c:pt idx="13">
                  <c:v>FC13 : Limiter les impacts environnementaux</c:v>
                </c:pt>
                <c:pt idx="14">
                  <c:v>FC14 : S'adapter à un réfrigérateur classique</c:v>
                </c:pt>
                <c:pt idx="15">
                  <c:v>FC15 : Faciliter le versage du jus</c:v>
                </c:pt>
                <c:pt idx="16">
                  <c:v>FC16 : S'adapter au taille de fruits orange, pamplemousse, citron</c:v>
                </c:pt>
              </c:strCache>
            </c:strRef>
          </c:cat>
          <c:val>
            <c:numRef>
              <c:f>AV!$J$2:$J$18</c:f>
              <c:numCache>
                <c:formatCode>0%</c:formatCode>
                <c:ptCount val="17"/>
                <c:pt idx="0">
                  <c:v>0.17798063623789764</c:v>
                </c:pt>
                <c:pt idx="1">
                  <c:v>0.22390041493775933</c:v>
                </c:pt>
                <c:pt idx="2">
                  <c:v>4.4813278008298757E-3</c:v>
                </c:pt>
                <c:pt idx="3">
                  <c:v>8.2475795297372048E-2</c:v>
                </c:pt>
                <c:pt idx="4">
                  <c:v>2.2406639004149378E-2</c:v>
                </c:pt>
                <c:pt idx="5">
                  <c:v>5.1867219917012451E-2</c:v>
                </c:pt>
                <c:pt idx="6">
                  <c:v>6.1798063623789756E-2</c:v>
                </c:pt>
                <c:pt idx="7">
                  <c:v>3.0428769017980636E-2</c:v>
                </c:pt>
                <c:pt idx="8">
                  <c:v>0.16818810511756568</c:v>
                </c:pt>
                <c:pt idx="9">
                  <c:v>4.4813278008298757E-3</c:v>
                </c:pt>
                <c:pt idx="10">
                  <c:v>6.7219917012448123E-3</c:v>
                </c:pt>
                <c:pt idx="11">
                  <c:v>3.9004149377593355E-3</c:v>
                </c:pt>
                <c:pt idx="12">
                  <c:v>5.3775933609958498E-2</c:v>
                </c:pt>
                <c:pt idx="13">
                  <c:v>9.9999999999999985E-3</c:v>
                </c:pt>
                <c:pt idx="14">
                  <c:v>8.4730290456431531E-2</c:v>
                </c:pt>
                <c:pt idx="15">
                  <c:v>4.2876901798063619E-3</c:v>
                </c:pt>
                <c:pt idx="16">
                  <c:v>8.5753803596127238E-3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F-4750-AD31-889179344A95}"/>
            </c:ext>
          </c:extLst>
        </c:ser>
        <c:ser>
          <c:idx val="2"/>
          <c:order val="2"/>
          <c:tx>
            <c:v>impact CO2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AV!$L$2:$L$18</c:f>
              <c:numCache>
                <c:formatCode>0%</c:formatCode>
                <c:ptCount val="17"/>
                <c:pt idx="0">
                  <c:v>0.47141991785015519</c:v>
                </c:pt>
                <c:pt idx="1">
                  <c:v>1.5601751826718854E-2</c:v>
                </c:pt>
                <c:pt idx="2">
                  <c:v>1.8327546376566684E-4</c:v>
                </c:pt>
                <c:pt idx="3">
                  <c:v>3.3730604643045416E-3</c:v>
                </c:pt>
                <c:pt idx="4">
                  <c:v>9.1637731882833419E-4</c:v>
                </c:pt>
                <c:pt idx="5">
                  <c:v>0.23885970935951448</c:v>
                </c:pt>
                <c:pt idx="6">
                  <c:v>4.216126909951331E-3</c:v>
                </c:pt>
                <c:pt idx="7">
                  <c:v>2.1922228224186048E-3</c:v>
                </c:pt>
                <c:pt idx="8">
                  <c:v>0.2437505000786333</c:v>
                </c:pt>
                <c:pt idx="9">
                  <c:v>1.8327546376566684E-4</c:v>
                </c:pt>
                <c:pt idx="10">
                  <c:v>2.7491319564850028E-4</c:v>
                </c:pt>
                <c:pt idx="11">
                  <c:v>2.8100310723729385E-4</c:v>
                </c:pt>
                <c:pt idx="12">
                  <c:v>2.1993055651880022E-3</c:v>
                </c:pt>
                <c:pt idx="13">
                  <c:v>0.01</c:v>
                </c:pt>
                <c:pt idx="14">
                  <c:v>5.7553961703129411E-3</c:v>
                </c:pt>
                <c:pt idx="15">
                  <c:v>3.0890412497716705E-4</c:v>
                </c:pt>
                <c:pt idx="16">
                  <c:v>4.8426027858011988E-4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2F-4750-AD31-889179344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929904"/>
        <c:axId val="333930320"/>
      </c:barChart>
      <c:catAx>
        <c:axId val="33392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30320"/>
        <c:crosses val="autoZero"/>
        <c:auto val="1"/>
        <c:lblAlgn val="ctr"/>
        <c:lblOffset val="100"/>
        <c:noMultiLvlLbl val="0"/>
      </c:catAx>
      <c:valAx>
        <c:axId val="33393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Valeur des</a:t>
            </a:r>
            <a:r>
              <a:rPr lang="fr-FR" baseline="0"/>
              <a:t> pièces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AV!$A$20</c:f>
              <c:strCache>
                <c:ptCount val="1"/>
                <c:pt idx="0">
                  <c:v>Valeur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AV!$C$1:$H$1</c:f>
              <c:strCache>
                <c:ptCount val="6"/>
                <c:pt idx="0">
                  <c:v>couvercle</c:v>
                </c:pt>
                <c:pt idx="1">
                  <c:v>outil</c:v>
                </c:pt>
                <c:pt idx="2">
                  <c:v>tamis</c:v>
                </c:pt>
                <c:pt idx="3">
                  <c:v>bol</c:v>
                </c:pt>
                <c:pt idx="4">
                  <c:v>moteur</c:v>
                </c:pt>
                <c:pt idx="5">
                  <c:v>châssis</c:v>
                </c:pt>
              </c:strCache>
            </c:strRef>
          </c:cat>
          <c:val>
            <c:numRef>
              <c:f>AV!$C$20:$H$20</c:f>
              <c:numCache>
                <c:formatCode>0%</c:formatCode>
                <c:ptCount val="6"/>
                <c:pt idx="0">
                  <c:v>2.2291021671826627E-2</c:v>
                </c:pt>
                <c:pt idx="1">
                  <c:v>0.19643962848297214</c:v>
                </c:pt>
                <c:pt idx="2">
                  <c:v>4.7213622291021676E-2</c:v>
                </c:pt>
                <c:pt idx="3">
                  <c:v>0.28328173374613008</c:v>
                </c:pt>
                <c:pt idx="4">
                  <c:v>0.12616099071207429</c:v>
                </c:pt>
                <c:pt idx="5">
                  <c:v>0.32461300309597524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E-43C4-BB2D-CAE90795B011}"/>
            </c:ext>
          </c:extLst>
        </c:ser>
        <c:ser>
          <c:idx val="1"/>
          <c:order val="1"/>
          <c:tx>
            <c:strRef>
              <c:f>AV!$A$22</c:f>
              <c:strCache>
                <c:ptCount val="1"/>
                <c:pt idx="0">
                  <c:v>% prix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AV!$C$1:$H$1</c:f>
              <c:strCache>
                <c:ptCount val="6"/>
                <c:pt idx="0">
                  <c:v>couvercle</c:v>
                </c:pt>
                <c:pt idx="1">
                  <c:v>outil</c:v>
                </c:pt>
                <c:pt idx="2">
                  <c:v>tamis</c:v>
                </c:pt>
                <c:pt idx="3">
                  <c:v>bol</c:v>
                </c:pt>
                <c:pt idx="4">
                  <c:v>moteur</c:v>
                </c:pt>
                <c:pt idx="5">
                  <c:v>châssis</c:v>
                </c:pt>
              </c:strCache>
            </c:strRef>
          </c:cat>
          <c:val>
            <c:numRef>
              <c:f>AV!$C$22:$H$22</c:f>
              <c:numCache>
                <c:formatCode>0%</c:formatCode>
                <c:ptCount val="6"/>
                <c:pt idx="0">
                  <c:v>8.5753803596127234E-2</c:v>
                </c:pt>
                <c:pt idx="1">
                  <c:v>8.5753803596127234E-2</c:v>
                </c:pt>
                <c:pt idx="2">
                  <c:v>9.2669432918395564E-2</c:v>
                </c:pt>
                <c:pt idx="3">
                  <c:v>0.30428769017980634</c:v>
                </c:pt>
                <c:pt idx="4">
                  <c:v>0.2074688796680498</c:v>
                </c:pt>
                <c:pt idx="5">
                  <c:v>0.22406639004149376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FE-43C4-BB2D-CAE90795B011}"/>
            </c:ext>
          </c:extLst>
        </c:ser>
        <c:ser>
          <c:idx val="2"/>
          <c:order val="2"/>
          <c:tx>
            <c:strRef>
              <c:f>AV!$A$24</c:f>
              <c:strCache>
                <c:ptCount val="1"/>
                <c:pt idx="0">
                  <c:v>% CO2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AV!$C$1:$H$1</c:f>
              <c:strCache>
                <c:ptCount val="6"/>
                <c:pt idx="0">
                  <c:v>couvercle</c:v>
                </c:pt>
                <c:pt idx="1">
                  <c:v>outil</c:v>
                </c:pt>
                <c:pt idx="2">
                  <c:v>tamis</c:v>
                </c:pt>
                <c:pt idx="3">
                  <c:v>bol</c:v>
                </c:pt>
                <c:pt idx="4">
                  <c:v>moteur</c:v>
                </c:pt>
                <c:pt idx="5">
                  <c:v>châssis</c:v>
                </c:pt>
              </c:strCache>
            </c:strRef>
          </c:cat>
          <c:val>
            <c:numRef>
              <c:f>AV!$C$24:$H$24</c:f>
              <c:numCache>
                <c:formatCode>0%</c:formatCode>
                <c:ptCount val="6"/>
                <c:pt idx="0">
                  <c:v>6.1780824995433395E-3</c:v>
                </c:pt>
                <c:pt idx="1">
                  <c:v>3.5071230720590566E-3</c:v>
                </c:pt>
                <c:pt idx="2">
                  <c:v>3.789955577870271E-3</c:v>
                </c:pt>
                <c:pt idx="3">
                  <c:v>2.1922228224186043E-2</c:v>
                </c:pt>
                <c:pt idx="4">
                  <c:v>0.95543883743805791</c:v>
                </c:pt>
                <c:pt idx="5">
                  <c:v>9.1637731882833421E-3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FE-43C4-BB2D-CAE90795B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068352"/>
        <c:axId val="372428160"/>
      </c:barChart>
      <c:catAx>
        <c:axId val="33206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2428160"/>
        <c:crosses val="autoZero"/>
        <c:auto val="1"/>
        <c:lblAlgn val="ctr"/>
        <c:lblOffset val="100"/>
        <c:noMultiLvlLbl val="0"/>
      </c:catAx>
      <c:valAx>
        <c:axId val="3724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06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Importance relative des fonctions en %</a:t>
            </a:r>
          </a:p>
        </c:rich>
      </c:tx>
      <c:layout>
        <c:manualLayout>
          <c:xMode val="edge"/>
          <c:yMode val="edge"/>
          <c:x val="0.36469564524085757"/>
          <c:y val="3.0181124564222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48806899585714E-2"/>
          <c:y val="0.13468665161900997"/>
          <c:w val="0.93369257330569322"/>
          <c:h val="0.7364185110663984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8F-4A50-92EA-6D913E7C2D1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F-4A50-92EA-6D913E7C2D1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F8F-4A50-92EA-6D913E7C2D1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F8F-4A50-92EA-6D913E7C2D1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F8F-4A50-92EA-6D913E7C2D1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F8F-4A50-92EA-6D913E7C2D1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8F8F-4A50-92EA-6D913E7C2D1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F8F-4A50-92EA-6D913E7C2D1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F8F-4A50-92EA-6D913E7C2D1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F8F-4A50-92EA-6D913E7C2D1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8F8F-4A50-92EA-6D913E7C2D1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F8F-4A50-92EA-6D913E7C2D11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F8F-4A50-92EA-6D913E7C2D11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F8F-4A50-92EA-6D913E7C2D11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F8F-4A50-92EA-6D913E7C2D11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F8F-4A50-92EA-6D913E7C2D11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F8F-4A50-92EA-6D913E7C2D11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F8F-4A50-92EA-6D913E7C2D11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F8F-4A50-92EA-6D913E7C2D11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F8F-4A50-92EA-6D913E7C2D11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F8F-4A50-92EA-6D913E7C2D11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F8F-4A50-92EA-6D913E7C2D11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8F8F-4A50-92EA-6D913E7C2D11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8F8F-4A50-92EA-6D913E7C2D11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8F8F-4A50-92EA-6D913E7C2D11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8F8F-4A50-92EA-6D913E7C2D11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8F8F-4A50-92EA-6D913E7C2D11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8F8F-4A50-92EA-6D913E7C2D11}"/>
              </c:ext>
            </c:extLst>
          </c:dPt>
          <c:dPt>
            <c:idx val="28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8F8F-4A50-92EA-6D913E7C2D11}"/>
              </c:ext>
            </c:extLst>
          </c:dPt>
          <c:dPt>
            <c:idx val="29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8F8F-4A50-92EA-6D913E7C2D11}"/>
              </c:ext>
            </c:extLst>
          </c:dPt>
          <c:dLbls>
            <c:dLbl>
              <c:idx val="7"/>
              <c:layout>
                <c:manualLayout>
                  <c:x val="-1.753193011017035E-2"/>
                  <c:y val="4.06738160371961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F-4A50-92EA-6D913E7C2D11}"/>
                </c:ext>
              </c:extLst>
            </c:dLbl>
            <c:dLbl>
              <c:idx val="28"/>
              <c:layout>
                <c:manualLayout>
                  <c:x val="2.3608496502920701E-2"/>
                  <c:y val="3.9120440195966255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8F-4A50-92EA-6D913E7C2D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Hiérarchisation!$A$13:$A$42</c:f>
              <c:strCache>
                <c:ptCount val="17"/>
                <c:pt idx="0">
                  <c:v>FP1</c:v>
                </c:pt>
                <c:pt idx="1">
                  <c:v>FC1</c:v>
                </c:pt>
                <c:pt idx="2">
                  <c:v>FC2</c:v>
                </c:pt>
                <c:pt idx="3">
                  <c:v>FC3</c:v>
                </c:pt>
                <c:pt idx="4">
                  <c:v>FC4</c:v>
                </c:pt>
                <c:pt idx="5">
                  <c:v>FC5</c:v>
                </c:pt>
                <c:pt idx="6">
                  <c:v>FC6</c:v>
                </c:pt>
                <c:pt idx="7">
                  <c:v>FC7</c:v>
                </c:pt>
                <c:pt idx="8">
                  <c:v>FC8</c:v>
                </c:pt>
                <c:pt idx="9">
                  <c:v>FC9</c:v>
                </c:pt>
                <c:pt idx="10">
                  <c:v>FC10</c:v>
                </c:pt>
                <c:pt idx="11">
                  <c:v>FC11</c:v>
                </c:pt>
                <c:pt idx="12">
                  <c:v>FC12</c:v>
                </c:pt>
                <c:pt idx="13">
                  <c:v>FC13</c:v>
                </c:pt>
                <c:pt idx="14">
                  <c:v>FC14</c:v>
                </c:pt>
                <c:pt idx="15">
                  <c:v>FC15</c:v>
                </c:pt>
                <c:pt idx="16">
                  <c:v>FC16</c:v>
                </c:pt>
              </c:strCache>
            </c:strRef>
          </c:cat>
          <c:val>
            <c:numRef>
              <c:f>Hiérarchisation!$C$13:$C$42</c:f>
              <c:numCache>
                <c:formatCode>0.0%</c:formatCode>
                <c:ptCount val="30"/>
                <c:pt idx="0">
                  <c:v>0.13931888544891641</c:v>
                </c:pt>
                <c:pt idx="1">
                  <c:v>8.0495356037151702E-2</c:v>
                </c:pt>
                <c:pt idx="2">
                  <c:v>2.7863777089783281E-2</c:v>
                </c:pt>
                <c:pt idx="3">
                  <c:v>3.0959752321981424E-2</c:v>
                </c:pt>
                <c:pt idx="4">
                  <c:v>4.3343653250773995E-2</c:v>
                </c:pt>
                <c:pt idx="5">
                  <c:v>8.0495356037151702E-2</c:v>
                </c:pt>
                <c:pt idx="6">
                  <c:v>5.8823529411764705E-2</c:v>
                </c:pt>
                <c:pt idx="7">
                  <c:v>7.1207430340557279E-2</c:v>
                </c:pt>
                <c:pt idx="8">
                  <c:v>0.14551083591331268</c:v>
                </c:pt>
                <c:pt idx="9">
                  <c:v>0</c:v>
                </c:pt>
                <c:pt idx="10">
                  <c:v>1.238390092879257E-2</c:v>
                </c:pt>
                <c:pt idx="11">
                  <c:v>3.0959752321981426E-3</c:v>
                </c:pt>
                <c:pt idx="12">
                  <c:v>8.0495356037151702E-2</c:v>
                </c:pt>
                <c:pt idx="13">
                  <c:v>4.6439628482972138E-2</c:v>
                </c:pt>
                <c:pt idx="14">
                  <c:v>6.1919504643962849E-2</c:v>
                </c:pt>
                <c:pt idx="15">
                  <c:v>4.0247678018575851E-2</c:v>
                </c:pt>
                <c:pt idx="16">
                  <c:v>7.7399380804953566E-2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F8F-4A50-92EA-6D913E7C2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fr-FR"/>
              <a:t>Importance cumulée des fonctions</a:t>
            </a:r>
          </a:p>
        </cx:rich>
      </cx:tx>
    </cx:title>
    <cx:plotArea>
      <cx:plotAreaRegion>
        <cx:series layoutId="clusteredColumn" uniqueId="{D6358076-6AA4-464A-AF41-31BA2524436F}">
          <cx:tx>
            <cx:txData>
              <cx:f>_xlchart.v1.0</cx:f>
              <cx:v>%</cx:v>
            </cx:txData>
          </cx:tx>
          <cx:dataPt idx="0">
            <cx:spPr>
              <a:solidFill>
                <a:schemeClr val="accent2"/>
              </a:solidFill>
            </cx:spPr>
          </cx:dataPt>
          <cx:dataPt idx="1">
            <cx:spPr>
              <a:solidFill>
                <a:schemeClr val="accent2"/>
              </a:solidFill>
            </cx:spPr>
          </cx:dataPt>
          <cx:dataPt idx="2">
            <cx:spPr>
              <a:solidFill>
                <a:schemeClr val="accent2"/>
              </a:solidFill>
            </cx:spPr>
          </cx:dataPt>
          <cx:dataPt idx="3">
            <cx:spPr>
              <a:solidFill>
                <a:schemeClr val="accent2"/>
              </a:solidFill>
            </cx:spPr>
          </cx:dataPt>
          <cx:dataPt idx="4">
            <cx:spPr>
              <a:solidFill>
                <a:schemeClr val="accent2"/>
              </a:solidFill>
            </cx:spPr>
          </cx:dataPt>
          <cx:dataPt idx="5">
            <cx:spPr>
              <a:solidFill>
                <a:schemeClr val="accent2"/>
              </a:solidFill>
            </cx:spPr>
          </cx:dataPt>
          <cx:dataPt idx="6">
            <cx:spPr>
              <a:solidFill>
                <a:schemeClr val="accent2"/>
              </a:solidFill>
            </cx:spPr>
          </cx:dataPt>
          <cx:dataPt idx="7">
            <cx:spPr>
              <a:solidFill>
                <a:schemeClr val="accent2"/>
              </a:solidFill>
            </cx:spPr>
          </cx:dataPt>
          <cx:dataPt idx="8">
            <cx:spPr>
              <a:solidFill>
                <a:schemeClr val="accent2"/>
              </a:solidFill>
            </cx:spPr>
          </cx:dataPt>
          <cx:dataId val="0"/>
          <cx:layoutPr>
            <cx:aggregation/>
          </cx:layoutPr>
          <cx:axisId val="1"/>
        </cx:series>
        <cx:series layoutId="paretoLine" ownerIdx="0" uniqueId="{C1C502DA-6B2C-44DA-BB48-F156847081D9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29</xdr:row>
      <xdr:rowOff>133351</xdr:rowOff>
    </xdr:from>
    <xdr:to>
      <xdr:col>13</xdr:col>
      <xdr:colOff>609600</xdr:colOff>
      <xdr:row>60</xdr:row>
      <xdr:rowOff>114301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phique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1</xdr:row>
      <xdr:rowOff>47624</xdr:rowOff>
    </xdr:from>
    <xdr:to>
      <xdr:col>9</xdr:col>
      <xdr:colOff>295275</xdr:colOff>
      <xdr:row>17</xdr:row>
      <xdr:rowOff>142875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819150</xdr:colOff>
      <xdr:row>11</xdr:row>
      <xdr:rowOff>47625</xdr:rowOff>
    </xdr:from>
    <xdr:to>
      <xdr:col>7</xdr:col>
      <xdr:colOff>1019175</xdr:colOff>
      <xdr:row>27</xdr:row>
      <xdr:rowOff>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0"/>
  <sheetViews>
    <sheetView showGridLines="0" zoomScaleNormal="100" workbookViewId="0">
      <selection activeCell="C29" sqref="C29"/>
    </sheetView>
  </sheetViews>
  <sheetFormatPr baseColWidth="10" defaultRowHeight="15.75" x14ac:dyDescent="0.25"/>
  <cols>
    <col min="1" max="1" width="11.7109375" style="39" customWidth="1"/>
    <col min="2" max="2" width="13.140625" style="1" customWidth="1"/>
    <col min="3" max="3" width="10.7109375" style="1" customWidth="1"/>
    <col min="4" max="16384" width="11.42578125" style="1"/>
  </cols>
  <sheetData>
    <row r="1" spans="1:45" ht="51.75" customHeight="1" x14ac:dyDescent="0.9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I1" s="2"/>
      <c r="AJ1" s="2"/>
      <c r="AK1" s="2"/>
    </row>
    <row r="2" spans="1:45" x14ac:dyDescent="0.25">
      <c r="AI2" s="2"/>
      <c r="AJ2" s="2"/>
      <c r="AK2" s="2"/>
    </row>
    <row r="3" spans="1:45" ht="15" x14ac:dyDescent="0.25">
      <c r="A3" s="43" t="s">
        <v>3</v>
      </c>
      <c r="B3" s="3">
        <v>1</v>
      </c>
      <c r="AI3" s="2"/>
      <c r="AJ3" s="2"/>
      <c r="AK3" s="2"/>
    </row>
    <row r="4" spans="1:45" ht="15" x14ac:dyDescent="0.25">
      <c r="A4" s="43" t="s">
        <v>4</v>
      </c>
      <c r="B4" s="3">
        <v>16</v>
      </c>
      <c r="E4" s="1" t="s">
        <v>5</v>
      </c>
      <c r="AI4" s="2"/>
      <c r="AJ4" s="2"/>
      <c r="AK4" s="2"/>
    </row>
    <row r="5" spans="1:45" ht="15" x14ac:dyDescent="0.25">
      <c r="A5" s="44" t="s">
        <v>1</v>
      </c>
      <c r="B5" s="45">
        <f>SUM(B3:B4)</f>
        <v>17</v>
      </c>
      <c r="AI5" s="2"/>
      <c r="AJ5" s="2"/>
      <c r="AK5" s="2"/>
    </row>
    <row r="6" spans="1:45" x14ac:dyDescent="0.25">
      <c r="D6" s="4" t="str">
        <f>A13</f>
        <v>FP1</v>
      </c>
      <c r="E6" s="5" t="str">
        <f t="array" ref="E6:AG6">TRANSPOSE(A14:A42)</f>
        <v>FC1</v>
      </c>
      <c r="F6" s="6" t="str">
        <v>FC2</v>
      </c>
      <c r="G6" s="6" t="str">
        <v>FC3</v>
      </c>
      <c r="H6" s="6" t="str">
        <v>FC4</v>
      </c>
      <c r="I6" s="6" t="str">
        <v>FC5</v>
      </c>
      <c r="J6" s="6" t="str">
        <v>FC6</v>
      </c>
      <c r="K6" s="6" t="str">
        <v>FC7</v>
      </c>
      <c r="L6" s="6" t="str">
        <v>FC8</v>
      </c>
      <c r="M6" s="6" t="str">
        <v>FC9</v>
      </c>
      <c r="N6" s="7" t="str">
        <v>FC10</v>
      </c>
      <c r="O6" s="2" t="str">
        <v>FC11</v>
      </c>
      <c r="P6" s="2" t="str">
        <v>FC12</v>
      </c>
      <c r="Q6" s="2" t="str">
        <v>FC13</v>
      </c>
      <c r="R6" s="2" t="str">
        <v>FC14</v>
      </c>
      <c r="S6" s="2" t="str">
        <v>FC15</v>
      </c>
      <c r="T6" s="2" t="str">
        <v>FC16</v>
      </c>
      <c r="U6" s="2" t="str">
        <v/>
      </c>
      <c r="V6" s="2" t="str">
        <v/>
      </c>
      <c r="W6" s="2" t="str">
        <v/>
      </c>
      <c r="X6" s="2" t="str">
        <v/>
      </c>
      <c r="Y6" s="2" t="str">
        <v/>
      </c>
      <c r="Z6" s="2" t="str">
        <v/>
      </c>
      <c r="AA6" s="2" t="str">
        <v/>
      </c>
      <c r="AB6" s="2" t="str">
        <v/>
      </c>
      <c r="AC6" s="2" t="str">
        <v/>
      </c>
      <c r="AD6" s="2" t="str">
        <v/>
      </c>
      <c r="AE6" s="2" t="str">
        <v/>
      </c>
      <c r="AF6" s="2" t="str">
        <v/>
      </c>
      <c r="AG6" s="2" t="str">
        <v/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x14ac:dyDescent="0.25">
      <c r="D7" s="5" t="str">
        <f>A13</f>
        <v>FP1</v>
      </c>
      <c r="E7" s="8" t="s">
        <v>0</v>
      </c>
      <c r="F7" s="9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1" t="s">
        <v>37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  <c r="T7" s="8" t="s">
        <v>0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5">
      <c r="A8" s="40"/>
      <c r="D8" s="2"/>
      <c r="E8" s="8">
        <v>3</v>
      </c>
      <c r="F8" s="9">
        <v>3</v>
      </c>
      <c r="G8" s="10">
        <v>3</v>
      </c>
      <c r="H8" s="10">
        <v>3</v>
      </c>
      <c r="I8" s="10">
        <v>3</v>
      </c>
      <c r="J8" s="10">
        <v>3</v>
      </c>
      <c r="K8" s="10">
        <v>3</v>
      </c>
      <c r="L8" s="11">
        <v>2</v>
      </c>
      <c r="M8" s="10">
        <v>3</v>
      </c>
      <c r="N8" s="12">
        <v>3</v>
      </c>
      <c r="O8" s="8">
        <v>3</v>
      </c>
      <c r="P8" s="8">
        <v>3</v>
      </c>
      <c r="Q8" s="8">
        <v>3</v>
      </c>
      <c r="R8" s="8">
        <v>3</v>
      </c>
      <c r="S8" s="8">
        <v>3</v>
      </c>
      <c r="T8" s="8">
        <v>3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5" x14ac:dyDescent="0.25">
      <c r="A9" s="46">
        <v>1</v>
      </c>
      <c r="B9" s="43" t="s">
        <v>17</v>
      </c>
      <c r="C9" s="43"/>
      <c r="D9" s="2"/>
      <c r="E9" s="5" t="str">
        <f>E6</f>
        <v>FC1</v>
      </c>
      <c r="F9" s="10" t="s">
        <v>38</v>
      </c>
      <c r="G9" s="10" t="s">
        <v>38</v>
      </c>
      <c r="H9" s="10" t="s">
        <v>38</v>
      </c>
      <c r="I9" s="10" t="s">
        <v>38</v>
      </c>
      <c r="J9" s="10" t="s">
        <v>38</v>
      </c>
      <c r="K9" s="10" t="s">
        <v>38</v>
      </c>
      <c r="L9" s="10" t="s">
        <v>37</v>
      </c>
      <c r="M9" s="10" t="s">
        <v>38</v>
      </c>
      <c r="N9" s="12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38</v>
      </c>
      <c r="T9" s="8" t="s">
        <v>38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15" x14ac:dyDescent="0.25">
      <c r="A10" s="46">
        <v>2</v>
      </c>
      <c r="B10" s="43" t="s">
        <v>15</v>
      </c>
      <c r="C10" s="43"/>
      <c r="D10" s="2"/>
      <c r="E10" s="5"/>
      <c r="F10" s="10">
        <v>2</v>
      </c>
      <c r="G10" s="10">
        <v>2</v>
      </c>
      <c r="H10" s="10">
        <v>2</v>
      </c>
      <c r="I10" s="10">
        <v>2</v>
      </c>
      <c r="J10" s="10">
        <v>2</v>
      </c>
      <c r="K10" s="10">
        <v>2</v>
      </c>
      <c r="L10" s="10">
        <v>3</v>
      </c>
      <c r="M10" s="10">
        <v>2</v>
      </c>
      <c r="N10" s="12">
        <v>2</v>
      </c>
      <c r="O10" s="8">
        <v>2</v>
      </c>
      <c r="P10" s="8">
        <v>2</v>
      </c>
      <c r="Q10" s="8">
        <v>1</v>
      </c>
      <c r="R10" s="8">
        <v>2</v>
      </c>
      <c r="S10" s="8">
        <v>2</v>
      </c>
      <c r="T10" s="8">
        <v>1</v>
      </c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ht="15" x14ac:dyDescent="0.25">
      <c r="A11" s="46">
        <v>3</v>
      </c>
      <c r="B11" s="43" t="s">
        <v>16</v>
      </c>
      <c r="C11" s="43"/>
      <c r="D11" s="2"/>
      <c r="E11" s="5"/>
      <c r="F11" s="6" t="str">
        <f>F6</f>
        <v>FC2</v>
      </c>
      <c r="G11" s="10" t="s">
        <v>39</v>
      </c>
      <c r="H11" s="10" t="s">
        <v>34</v>
      </c>
      <c r="I11" s="10" t="s">
        <v>35</v>
      </c>
      <c r="J11" s="10" t="s">
        <v>41</v>
      </c>
      <c r="K11" s="10" t="s">
        <v>40</v>
      </c>
      <c r="L11" s="10" t="s">
        <v>37</v>
      </c>
      <c r="M11" s="10" t="s">
        <v>41</v>
      </c>
      <c r="N11" s="12" t="s">
        <v>41</v>
      </c>
      <c r="O11" s="8" t="s">
        <v>41</v>
      </c>
      <c r="P11" s="8" t="s">
        <v>43</v>
      </c>
      <c r="Q11" s="8" t="s">
        <v>44</v>
      </c>
      <c r="R11" s="8" t="s">
        <v>45</v>
      </c>
      <c r="S11" s="8" t="s">
        <v>46</v>
      </c>
      <c r="T11" s="8" t="s">
        <v>47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ht="15" x14ac:dyDescent="0.25">
      <c r="A12" s="47" t="s">
        <v>12</v>
      </c>
      <c r="B12" s="48" t="s">
        <v>13</v>
      </c>
      <c r="C12" s="49" t="s">
        <v>14</v>
      </c>
      <c r="D12" s="2"/>
      <c r="E12" s="5"/>
      <c r="F12" s="6"/>
      <c r="G12" s="10">
        <v>2</v>
      </c>
      <c r="H12" s="10">
        <v>2</v>
      </c>
      <c r="I12" s="10">
        <v>3</v>
      </c>
      <c r="J12" s="10">
        <v>3</v>
      </c>
      <c r="K12" s="10">
        <v>2</v>
      </c>
      <c r="L12" s="10">
        <v>3</v>
      </c>
      <c r="M12" s="10">
        <v>1</v>
      </c>
      <c r="N12" s="12">
        <v>2</v>
      </c>
      <c r="O12" s="8">
        <v>3</v>
      </c>
      <c r="P12" s="8">
        <v>2</v>
      </c>
      <c r="Q12" s="8">
        <v>3</v>
      </c>
      <c r="R12" s="8">
        <v>2</v>
      </c>
      <c r="S12" s="8">
        <v>2</v>
      </c>
      <c r="T12" s="8">
        <v>3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12" customHeight="1" x14ac:dyDescent="0.25">
      <c r="A13" s="44" t="str">
        <f>IF($B$3=0,"FC1","FP1")</f>
        <v>FP1</v>
      </c>
      <c r="B13" s="45">
        <f t="shared" ref="B13:B42" si="0">IF(A13="",IF(A12="","",CONCATENATE("TOTAL : ",$B$174)),B142)</f>
        <v>45</v>
      </c>
      <c r="C13" s="50">
        <f ca="1">IF(A13="",IF(A12="","","100 %"),B13/SUM($B$13:$B$42))</f>
        <v>0.13931888544891641</v>
      </c>
      <c r="D13" s="2" t="s">
        <v>18</v>
      </c>
      <c r="E13" s="5"/>
      <c r="F13" s="6"/>
      <c r="G13" s="6" t="str">
        <f>G6</f>
        <v>FC3</v>
      </c>
      <c r="H13" s="10" t="s">
        <v>34</v>
      </c>
      <c r="I13" s="10" t="s">
        <v>35</v>
      </c>
      <c r="J13" s="10" t="s">
        <v>48</v>
      </c>
      <c r="K13" s="10" t="s">
        <v>40</v>
      </c>
      <c r="L13" s="10" t="s">
        <v>37</v>
      </c>
      <c r="M13" s="10" t="s">
        <v>39</v>
      </c>
      <c r="N13" s="12" t="s">
        <v>39</v>
      </c>
      <c r="O13" s="8" t="s">
        <v>39</v>
      </c>
      <c r="P13" s="8" t="s">
        <v>43</v>
      </c>
      <c r="Q13" s="8" t="s">
        <v>44</v>
      </c>
      <c r="R13" s="8" t="s">
        <v>45</v>
      </c>
      <c r="S13" s="8" t="s">
        <v>39</v>
      </c>
      <c r="T13" s="8" t="s">
        <v>47</v>
      </c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t="12" customHeight="1" x14ac:dyDescent="0.25">
      <c r="A14" s="44" t="str">
        <f>IF(ROW(A14)-ROW($A$13)&lt;$B$5,IF(ROW(A14)-ROW($A$13)&lt;$B$3,CONCATENATE("FP",ROW(A14)-ROW($A$13)+1),CONCATENATE("FC",ROW(A14)-ROW($A$13)-$B$3+1)),"")</f>
        <v>FC1</v>
      </c>
      <c r="B14" s="45">
        <f t="shared" ca="1" si="0"/>
        <v>26</v>
      </c>
      <c r="C14" s="50">
        <f t="shared" ref="C14:C42" ca="1" si="1">IF(A14="",IF(A13="","","100 %"),B14/SUM($B$13:$B$42))</f>
        <v>8.0495356037151702E-2</v>
      </c>
      <c r="D14" s="2" t="s">
        <v>19</v>
      </c>
      <c r="E14" s="5"/>
      <c r="F14" s="6"/>
      <c r="G14" s="6"/>
      <c r="H14" s="10">
        <v>2</v>
      </c>
      <c r="I14" s="10">
        <v>3</v>
      </c>
      <c r="J14" s="10">
        <v>3</v>
      </c>
      <c r="K14" s="10">
        <v>3</v>
      </c>
      <c r="L14" s="10">
        <v>3</v>
      </c>
      <c r="M14" s="10">
        <v>2</v>
      </c>
      <c r="N14" s="12">
        <v>2</v>
      </c>
      <c r="O14" s="8">
        <v>3</v>
      </c>
      <c r="P14" s="8">
        <v>2</v>
      </c>
      <c r="Q14" s="8">
        <v>2</v>
      </c>
      <c r="R14" s="8">
        <v>3</v>
      </c>
      <c r="S14" s="8">
        <v>1</v>
      </c>
      <c r="T14" s="8">
        <v>3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12" customHeight="1" x14ac:dyDescent="0.25">
      <c r="A15" s="44" t="str">
        <f t="shared" ref="A15:A42" si="2">IF(ROW(A15)-ROW($A$13)&lt;$B$5,IF(ROW(A15)-ROW($A$13)&lt;$B$3,CONCATENATE("FP",ROW(A15)-ROW($A$13)+1),CONCATENATE("FC",ROW(A15)-ROW($A$13)-$B$3+1)),"")</f>
        <v>FC2</v>
      </c>
      <c r="B15" s="45">
        <f t="shared" ca="1" si="0"/>
        <v>9</v>
      </c>
      <c r="C15" s="50">
        <f t="shared" ca="1" si="1"/>
        <v>2.7863777089783281E-2</v>
      </c>
      <c r="D15" s="2" t="s">
        <v>20</v>
      </c>
      <c r="E15" s="5"/>
      <c r="F15" s="6"/>
      <c r="G15" s="6"/>
      <c r="H15" s="6" t="str">
        <f>H6</f>
        <v>FC4</v>
      </c>
      <c r="I15" s="10" t="s">
        <v>35</v>
      </c>
      <c r="J15" s="10" t="s">
        <v>48</v>
      </c>
      <c r="K15" s="11" t="s">
        <v>40</v>
      </c>
      <c r="L15" s="10" t="s">
        <v>37</v>
      </c>
      <c r="M15" s="10" t="s">
        <v>34</v>
      </c>
      <c r="N15" s="12" t="s">
        <v>34</v>
      </c>
      <c r="O15" s="8" t="s">
        <v>34</v>
      </c>
      <c r="P15" s="8" t="s">
        <v>43</v>
      </c>
      <c r="Q15" s="8" t="s">
        <v>34</v>
      </c>
      <c r="R15" s="8" t="s">
        <v>45</v>
      </c>
      <c r="S15" s="8" t="s">
        <v>46</v>
      </c>
      <c r="T15" s="8" t="s">
        <v>47</v>
      </c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12" customHeight="1" x14ac:dyDescent="0.25">
      <c r="A16" s="44" t="str">
        <f t="shared" si="2"/>
        <v>FC3</v>
      </c>
      <c r="B16" s="45">
        <f t="shared" ca="1" si="0"/>
        <v>10</v>
      </c>
      <c r="C16" s="50">
        <f t="shared" ca="1" si="1"/>
        <v>3.0959752321981424E-2</v>
      </c>
      <c r="D16" s="1" t="s">
        <v>21</v>
      </c>
      <c r="E16" s="5"/>
      <c r="F16" s="6"/>
      <c r="G16" s="6"/>
      <c r="H16" s="6"/>
      <c r="I16" s="10">
        <v>3</v>
      </c>
      <c r="J16" s="10">
        <v>3</v>
      </c>
      <c r="K16" s="11">
        <v>2</v>
      </c>
      <c r="L16" s="10">
        <v>3</v>
      </c>
      <c r="M16" s="10">
        <v>3</v>
      </c>
      <c r="N16" s="12">
        <v>3</v>
      </c>
      <c r="O16" s="8">
        <v>2</v>
      </c>
      <c r="P16" s="8">
        <v>2</v>
      </c>
      <c r="Q16" s="8">
        <v>2</v>
      </c>
      <c r="R16" s="8">
        <v>2</v>
      </c>
      <c r="S16" s="8">
        <v>2</v>
      </c>
      <c r="T16" s="8">
        <v>2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ht="12" customHeight="1" x14ac:dyDescent="0.25">
      <c r="A17" s="44" t="str">
        <f t="shared" si="2"/>
        <v>FC4</v>
      </c>
      <c r="B17" s="45">
        <f t="shared" ca="1" si="0"/>
        <v>14</v>
      </c>
      <c r="C17" s="50">
        <f t="shared" ca="1" si="1"/>
        <v>4.3343653250773995E-2</v>
      </c>
      <c r="D17" s="2" t="s">
        <v>22</v>
      </c>
      <c r="E17" s="5"/>
      <c r="F17" s="6"/>
      <c r="G17" s="6"/>
      <c r="H17" s="6"/>
      <c r="I17" s="6" t="str">
        <f>I6</f>
        <v>FC5</v>
      </c>
      <c r="J17" s="10" t="s">
        <v>35</v>
      </c>
      <c r="K17" s="10" t="s">
        <v>40</v>
      </c>
      <c r="L17" s="10" t="s">
        <v>37</v>
      </c>
      <c r="M17" s="10" t="s">
        <v>35</v>
      </c>
      <c r="N17" s="16" t="s">
        <v>35</v>
      </c>
      <c r="O17" s="8" t="s">
        <v>35</v>
      </c>
      <c r="P17" s="8" t="s">
        <v>43</v>
      </c>
      <c r="Q17" s="8" t="s">
        <v>35</v>
      </c>
      <c r="R17" s="8" t="s">
        <v>35</v>
      </c>
      <c r="S17" s="8" t="s">
        <v>35</v>
      </c>
      <c r="T17" s="8" t="s">
        <v>35</v>
      </c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ht="12" customHeight="1" x14ac:dyDescent="0.25">
      <c r="A18" s="44" t="str">
        <f t="shared" si="2"/>
        <v>FC5</v>
      </c>
      <c r="B18" s="45">
        <f t="shared" ca="1" si="0"/>
        <v>26</v>
      </c>
      <c r="C18" s="50">
        <f t="shared" ca="1" si="1"/>
        <v>8.0495356037151702E-2</v>
      </c>
      <c r="D18" s="2" t="s">
        <v>23</v>
      </c>
      <c r="E18" s="5"/>
      <c r="F18" s="6"/>
      <c r="G18" s="6"/>
      <c r="H18" s="6"/>
      <c r="I18" s="6"/>
      <c r="J18" s="10">
        <v>2</v>
      </c>
      <c r="K18" s="10">
        <v>1</v>
      </c>
      <c r="L18" s="10">
        <v>3</v>
      </c>
      <c r="M18" s="10">
        <v>3</v>
      </c>
      <c r="N18" s="16">
        <v>3</v>
      </c>
      <c r="O18" s="8">
        <v>3</v>
      </c>
      <c r="P18" s="8">
        <v>2</v>
      </c>
      <c r="Q18" s="8">
        <v>2</v>
      </c>
      <c r="R18" s="8">
        <v>1</v>
      </c>
      <c r="S18" s="8">
        <v>2</v>
      </c>
      <c r="T18" s="8">
        <v>1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12" customHeight="1" x14ac:dyDescent="0.25">
      <c r="A19" s="44" t="str">
        <f t="shared" si="2"/>
        <v>FC6</v>
      </c>
      <c r="B19" s="45">
        <f t="shared" ca="1" si="0"/>
        <v>19</v>
      </c>
      <c r="C19" s="50">
        <f t="shared" ca="1" si="1"/>
        <v>5.8823529411764705E-2</v>
      </c>
      <c r="D19" s="2" t="s">
        <v>24</v>
      </c>
      <c r="E19" s="5"/>
      <c r="F19" s="6"/>
      <c r="G19" s="6"/>
      <c r="H19" s="6"/>
      <c r="I19" s="6"/>
      <c r="J19" s="6" t="str">
        <f>J6</f>
        <v>FC6</v>
      </c>
      <c r="K19" s="11"/>
      <c r="L19" s="10" t="s">
        <v>37</v>
      </c>
      <c r="M19" s="10" t="s">
        <v>48</v>
      </c>
      <c r="N19" s="12" t="s">
        <v>48</v>
      </c>
      <c r="O19" s="8" t="s">
        <v>48</v>
      </c>
      <c r="P19" s="8" t="s">
        <v>43</v>
      </c>
      <c r="Q19" s="8" t="s">
        <v>48</v>
      </c>
      <c r="R19" s="8" t="s">
        <v>48</v>
      </c>
      <c r="S19" s="8" t="s">
        <v>48</v>
      </c>
      <c r="T19" s="8" t="s">
        <v>47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ht="12" customHeight="1" x14ac:dyDescent="0.25">
      <c r="A20" s="44" t="str">
        <f t="shared" si="2"/>
        <v>FC7</v>
      </c>
      <c r="B20" s="45">
        <f t="shared" ca="1" si="0"/>
        <v>23</v>
      </c>
      <c r="C20" s="50">
        <f t="shared" ca="1" si="1"/>
        <v>7.1207430340557279E-2</v>
      </c>
      <c r="D20" s="2" t="s">
        <v>32</v>
      </c>
      <c r="E20" s="5"/>
      <c r="F20" s="6"/>
      <c r="G20" s="6"/>
      <c r="H20" s="6"/>
      <c r="I20" s="6"/>
      <c r="J20" s="6"/>
      <c r="K20" s="11"/>
      <c r="L20" s="10">
        <v>3</v>
      </c>
      <c r="M20" s="10">
        <v>3</v>
      </c>
      <c r="N20" s="12">
        <v>3</v>
      </c>
      <c r="O20" s="8">
        <v>3</v>
      </c>
      <c r="P20" s="8">
        <v>2</v>
      </c>
      <c r="Q20" s="8">
        <v>2</v>
      </c>
      <c r="R20" s="8">
        <v>1</v>
      </c>
      <c r="S20" s="8">
        <v>1</v>
      </c>
      <c r="T20" s="8">
        <v>1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ht="12" customHeight="1" x14ac:dyDescent="0.25">
      <c r="A21" s="44" t="str">
        <f t="shared" si="2"/>
        <v>FC8</v>
      </c>
      <c r="B21" s="45">
        <f t="shared" ca="1" si="0"/>
        <v>47</v>
      </c>
      <c r="C21" s="50">
        <f t="shared" ca="1" si="1"/>
        <v>0.14551083591331268</v>
      </c>
      <c r="D21" s="1" t="s">
        <v>36</v>
      </c>
      <c r="E21" s="17"/>
      <c r="F21" s="6"/>
      <c r="G21" s="6"/>
      <c r="H21" s="6"/>
      <c r="I21" s="6"/>
      <c r="J21" s="6"/>
      <c r="K21" s="6" t="str">
        <f>K6</f>
        <v>FC7</v>
      </c>
      <c r="L21" s="10" t="s">
        <v>37</v>
      </c>
      <c r="M21" s="10" t="s">
        <v>40</v>
      </c>
      <c r="N21" s="12" t="s">
        <v>40</v>
      </c>
      <c r="O21" s="8" t="s">
        <v>40</v>
      </c>
      <c r="P21" s="8" t="s">
        <v>43</v>
      </c>
      <c r="Q21" s="8" t="s">
        <v>40</v>
      </c>
      <c r="R21" s="8" t="s">
        <v>40</v>
      </c>
      <c r="S21" s="8" t="s">
        <v>40</v>
      </c>
      <c r="T21" s="8" t="s">
        <v>47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ht="12" customHeight="1" x14ac:dyDescent="0.25">
      <c r="A22" s="44" t="str">
        <f t="shared" si="2"/>
        <v>FC9</v>
      </c>
      <c r="B22" s="45">
        <f t="shared" ca="1" si="0"/>
        <v>0</v>
      </c>
      <c r="C22" s="50">
        <f t="shared" ca="1" si="1"/>
        <v>0</v>
      </c>
      <c r="D22" s="2" t="s">
        <v>25</v>
      </c>
      <c r="E22" s="17"/>
      <c r="F22" s="6"/>
      <c r="G22" s="6"/>
      <c r="H22" s="6"/>
      <c r="I22" s="6"/>
      <c r="J22" s="6"/>
      <c r="K22" s="6"/>
      <c r="L22" s="10">
        <v>3</v>
      </c>
      <c r="M22" s="10">
        <v>3</v>
      </c>
      <c r="N22" s="12">
        <v>3</v>
      </c>
      <c r="O22" s="8">
        <v>3</v>
      </c>
      <c r="P22" s="8">
        <v>2</v>
      </c>
      <c r="Q22" s="8">
        <v>2</v>
      </c>
      <c r="R22" s="8">
        <v>2</v>
      </c>
      <c r="S22" s="8">
        <v>2</v>
      </c>
      <c r="T22" s="8">
        <v>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ht="12" customHeight="1" x14ac:dyDescent="0.25">
      <c r="A23" s="44" t="str">
        <f t="shared" si="2"/>
        <v>FC10</v>
      </c>
      <c r="B23" s="45">
        <f t="shared" ca="1" si="0"/>
        <v>4</v>
      </c>
      <c r="C23" s="50">
        <f t="shared" ca="1" si="1"/>
        <v>1.238390092879257E-2</v>
      </c>
      <c r="D23" s="2" t="s">
        <v>26</v>
      </c>
      <c r="E23" s="17"/>
      <c r="F23" s="5"/>
      <c r="G23" s="5"/>
      <c r="H23" s="5"/>
      <c r="I23" s="5"/>
      <c r="J23" s="5"/>
      <c r="K23" s="5"/>
      <c r="L23" s="5" t="str">
        <f>L6</f>
        <v>FC8</v>
      </c>
      <c r="M23" s="8" t="s">
        <v>37</v>
      </c>
      <c r="N23" s="1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37</v>
      </c>
      <c r="T23" s="8" t="s">
        <v>37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ht="12" customHeight="1" x14ac:dyDescent="0.25">
      <c r="A24" s="44" t="str">
        <f t="shared" si="2"/>
        <v>FC11</v>
      </c>
      <c r="B24" s="45">
        <f t="shared" ca="1" si="0"/>
        <v>1</v>
      </c>
      <c r="C24" s="50">
        <f t="shared" ca="1" si="1"/>
        <v>3.0959752321981426E-3</v>
      </c>
      <c r="D24" s="2" t="s">
        <v>27</v>
      </c>
      <c r="E24" s="17"/>
      <c r="F24" s="5"/>
      <c r="G24" s="5"/>
      <c r="H24" s="5"/>
      <c r="I24" s="5"/>
      <c r="J24" s="5"/>
      <c r="K24" s="5"/>
      <c r="L24" s="5"/>
      <c r="M24" s="8">
        <v>3</v>
      </c>
      <c r="N24" s="18">
        <v>3</v>
      </c>
      <c r="O24" s="8">
        <v>3</v>
      </c>
      <c r="P24" s="8">
        <v>3</v>
      </c>
      <c r="Q24" s="8">
        <v>3</v>
      </c>
      <c r="R24" s="8">
        <v>3</v>
      </c>
      <c r="S24" s="8">
        <v>3</v>
      </c>
      <c r="T24" s="8">
        <v>3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ht="12" customHeight="1" x14ac:dyDescent="0.25">
      <c r="A25" s="44" t="str">
        <f t="shared" si="2"/>
        <v>FC12</v>
      </c>
      <c r="B25" s="45">
        <f t="shared" ca="1" si="0"/>
        <v>26</v>
      </c>
      <c r="C25" s="50">
        <f t="shared" ca="1" si="1"/>
        <v>8.0495356037151702E-2</v>
      </c>
      <c r="D25" s="2" t="s">
        <v>28</v>
      </c>
      <c r="E25" s="17"/>
      <c r="F25" s="5"/>
      <c r="G25" s="5"/>
      <c r="H25" s="5"/>
      <c r="I25" s="5"/>
      <c r="J25" s="5"/>
      <c r="K25" s="5"/>
      <c r="L25" s="5"/>
      <c r="M25" s="5" t="str">
        <f>M6</f>
        <v>FC9</v>
      </c>
      <c r="N25" s="18" t="s">
        <v>49</v>
      </c>
      <c r="O25" s="8" t="s">
        <v>42</v>
      </c>
      <c r="P25" s="8" t="s">
        <v>43</v>
      </c>
      <c r="Q25" s="8" t="s">
        <v>44</v>
      </c>
      <c r="R25" s="8" t="s">
        <v>45</v>
      </c>
      <c r="S25" s="8" t="s">
        <v>46</v>
      </c>
      <c r="T25" s="8" t="s">
        <v>47</v>
      </c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ht="12" customHeight="1" x14ac:dyDescent="0.25">
      <c r="A26" s="44" t="str">
        <f t="shared" si="2"/>
        <v>FC13</v>
      </c>
      <c r="B26" s="45">
        <f t="shared" ca="1" si="0"/>
        <v>15</v>
      </c>
      <c r="C26" s="50">
        <f t="shared" ca="1" si="1"/>
        <v>4.6439628482972138E-2</v>
      </c>
      <c r="D26" s="2" t="s">
        <v>29</v>
      </c>
      <c r="E26" s="2"/>
      <c r="F26" s="5"/>
      <c r="G26" s="5"/>
      <c r="H26" s="5"/>
      <c r="I26" s="5"/>
      <c r="J26" s="5"/>
      <c r="K26" s="5"/>
      <c r="L26" s="5"/>
      <c r="M26" s="5"/>
      <c r="N26" s="18">
        <v>2</v>
      </c>
      <c r="O26" s="8">
        <v>1</v>
      </c>
      <c r="P26" s="8">
        <v>2</v>
      </c>
      <c r="Q26" s="8">
        <v>2</v>
      </c>
      <c r="R26" s="8">
        <v>3</v>
      </c>
      <c r="S26" s="8">
        <v>3</v>
      </c>
      <c r="T26" s="8">
        <v>3</v>
      </c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ht="12" customHeight="1" x14ac:dyDescent="0.25">
      <c r="A27" s="44" t="str">
        <f t="shared" si="2"/>
        <v>FC14</v>
      </c>
      <c r="B27" s="45">
        <f t="shared" ca="1" si="0"/>
        <v>20</v>
      </c>
      <c r="C27" s="50">
        <f t="shared" ca="1" si="1"/>
        <v>6.1919504643962849E-2</v>
      </c>
      <c r="D27" s="2" t="s">
        <v>30</v>
      </c>
      <c r="E27" s="17"/>
      <c r="F27" s="5"/>
      <c r="G27" s="5"/>
      <c r="H27" s="5"/>
      <c r="I27" s="5"/>
      <c r="J27" s="5"/>
      <c r="K27" s="5"/>
      <c r="L27" s="5"/>
      <c r="M27" s="5"/>
      <c r="N27" s="19" t="str">
        <f>N6</f>
        <v>FC10</v>
      </c>
      <c r="O27" s="8" t="s">
        <v>49</v>
      </c>
      <c r="P27" s="8" t="s">
        <v>43</v>
      </c>
      <c r="Q27" s="8" t="s">
        <v>44</v>
      </c>
      <c r="R27" s="8" t="s">
        <v>45</v>
      </c>
      <c r="S27" s="8" t="s">
        <v>46</v>
      </c>
      <c r="T27" s="8" t="s">
        <v>47</v>
      </c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ht="12" customHeight="1" x14ac:dyDescent="0.25">
      <c r="A28" s="44" t="str">
        <f t="shared" si="2"/>
        <v>FC15</v>
      </c>
      <c r="B28" s="45">
        <f t="shared" ca="1" si="0"/>
        <v>13</v>
      </c>
      <c r="C28" s="50">
        <f t="shared" ca="1" si="1"/>
        <v>4.0247678018575851E-2</v>
      </c>
      <c r="D28" s="2" t="s">
        <v>31</v>
      </c>
      <c r="E28" s="2"/>
      <c r="F28" s="2"/>
      <c r="G28" s="2"/>
      <c r="I28" s="2"/>
      <c r="J28" s="2"/>
      <c r="K28" s="2"/>
      <c r="L28" s="2"/>
      <c r="M28" s="2"/>
      <c r="N28" s="2"/>
      <c r="O28" s="8">
        <v>2</v>
      </c>
      <c r="P28" s="8">
        <v>2</v>
      </c>
      <c r="Q28" s="8">
        <v>3</v>
      </c>
      <c r="R28" s="8">
        <v>3</v>
      </c>
      <c r="S28" s="8">
        <v>3</v>
      </c>
      <c r="T28" s="8">
        <v>3</v>
      </c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ht="12" customHeight="1" x14ac:dyDescent="0.25">
      <c r="A29" s="44" t="str">
        <f t="shared" si="2"/>
        <v>FC16</v>
      </c>
      <c r="B29" s="45">
        <f t="shared" ca="1" si="0"/>
        <v>25</v>
      </c>
      <c r="C29" s="50">
        <f t="shared" ca="1" si="1"/>
        <v>7.7399380804953566E-2</v>
      </c>
      <c r="D29" s="2" t="s">
        <v>33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 t="str">
        <f>O6</f>
        <v>FC11</v>
      </c>
      <c r="P29" s="8" t="s">
        <v>43</v>
      </c>
      <c r="Q29" s="8" t="s">
        <v>44</v>
      </c>
      <c r="R29" s="8" t="s">
        <v>45</v>
      </c>
      <c r="S29" s="8" t="s">
        <v>46</v>
      </c>
      <c r="T29" s="8" t="s">
        <v>47</v>
      </c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ht="12" customHeight="1" x14ac:dyDescent="0.25">
      <c r="A30" s="44" t="str">
        <f t="shared" si="2"/>
        <v/>
      </c>
      <c r="B30" s="45" t="str">
        <f t="shared" ca="1" si="0"/>
        <v>TOTAL : 323</v>
      </c>
      <c r="C30" s="50" t="str">
        <f t="shared" si="1"/>
        <v>100 %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0"/>
      <c r="P30" s="8">
        <v>2</v>
      </c>
      <c r="Q30" s="8">
        <v>3</v>
      </c>
      <c r="R30" s="8">
        <v>3</v>
      </c>
      <c r="S30" s="8">
        <v>3</v>
      </c>
      <c r="T30" s="8">
        <v>3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ht="12" customHeight="1" x14ac:dyDescent="0.25">
      <c r="A31" s="44" t="str">
        <f t="shared" si="2"/>
        <v/>
      </c>
      <c r="B31" s="45" t="str">
        <f t="shared" si="0"/>
        <v/>
      </c>
      <c r="C31" s="50" t="str">
        <f t="shared" si="1"/>
        <v/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 t="str">
        <f>P6</f>
        <v>FC12</v>
      </c>
      <c r="Q31" s="8" t="s">
        <v>43</v>
      </c>
      <c r="R31" s="8" t="s">
        <v>43</v>
      </c>
      <c r="S31" s="8" t="s">
        <v>43</v>
      </c>
      <c r="T31" s="8" t="s">
        <v>43</v>
      </c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ht="12" customHeight="1" x14ac:dyDescent="0.25">
      <c r="A32" s="44" t="str">
        <f t="shared" si="2"/>
        <v/>
      </c>
      <c r="B32" s="45" t="str">
        <f t="shared" si="0"/>
        <v/>
      </c>
      <c r="C32" s="50" t="str">
        <f t="shared" si="1"/>
        <v/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8">
        <v>2</v>
      </c>
      <c r="R32" s="8">
        <v>2</v>
      </c>
      <c r="S32" s="8">
        <v>2</v>
      </c>
      <c r="T32" s="8">
        <v>2</v>
      </c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2" customHeight="1" x14ac:dyDescent="0.25">
      <c r="A33" s="44" t="str">
        <f t="shared" si="2"/>
        <v/>
      </c>
      <c r="B33" s="45" t="str">
        <f t="shared" si="0"/>
        <v/>
      </c>
      <c r="C33" s="50" t="str">
        <f t="shared" si="1"/>
        <v/>
      </c>
      <c r="D33" s="2"/>
      <c r="E33" s="2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 t="str">
        <f>Q6</f>
        <v>FC13</v>
      </c>
      <c r="R33" s="8" t="s">
        <v>45</v>
      </c>
      <c r="S33" s="8" t="s">
        <v>44</v>
      </c>
      <c r="T33" s="8" t="s">
        <v>47</v>
      </c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12" customHeight="1" x14ac:dyDescent="0.25">
      <c r="A34" s="44" t="str">
        <f t="shared" si="2"/>
        <v/>
      </c>
      <c r="B34" s="45" t="str">
        <f t="shared" si="0"/>
        <v/>
      </c>
      <c r="C34" s="50" t="str">
        <f t="shared" si="1"/>
        <v/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8">
        <v>1</v>
      </c>
      <c r="S34" s="8">
        <v>2</v>
      </c>
      <c r="T34" s="8">
        <v>1</v>
      </c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2" customHeight="1" x14ac:dyDescent="0.25">
      <c r="A35" s="44" t="str">
        <f t="shared" si="2"/>
        <v/>
      </c>
      <c r="B35" s="45" t="str">
        <f t="shared" si="0"/>
        <v/>
      </c>
      <c r="C35" s="50" t="str">
        <f t="shared" si="1"/>
        <v/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 t="str">
        <f>R6</f>
        <v>FC14</v>
      </c>
      <c r="S35" s="8" t="s">
        <v>45</v>
      </c>
      <c r="T35" s="8" t="s">
        <v>47</v>
      </c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12" customHeight="1" x14ac:dyDescent="0.25">
      <c r="A36" s="44" t="str">
        <f t="shared" si="2"/>
        <v/>
      </c>
      <c r="B36" s="45" t="str">
        <f t="shared" si="0"/>
        <v/>
      </c>
      <c r="C36" s="50" t="str">
        <f t="shared" si="1"/>
        <v/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8">
        <v>3</v>
      </c>
      <c r="T36" s="8">
        <v>2</v>
      </c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2" customHeight="1" x14ac:dyDescent="0.25">
      <c r="A37" s="44" t="str">
        <f t="shared" si="2"/>
        <v/>
      </c>
      <c r="B37" s="45" t="str">
        <f t="shared" si="0"/>
        <v/>
      </c>
      <c r="C37" s="50" t="str">
        <f t="shared" si="1"/>
        <v/>
      </c>
      <c r="D37" s="2"/>
      <c r="E37" s="21"/>
      <c r="F37" s="2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 t="str">
        <f>S6</f>
        <v>FC15</v>
      </c>
      <c r="T37" s="8" t="s">
        <v>47</v>
      </c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12" customHeight="1" x14ac:dyDescent="0.25">
      <c r="A38" s="44" t="str">
        <f t="shared" si="2"/>
        <v/>
      </c>
      <c r="B38" s="45" t="str">
        <f t="shared" si="0"/>
        <v/>
      </c>
      <c r="C38" s="50" t="str">
        <f t="shared" si="1"/>
        <v/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8">
        <v>3</v>
      </c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2" customHeight="1" x14ac:dyDescent="0.25">
      <c r="A39" s="44" t="str">
        <f t="shared" si="2"/>
        <v/>
      </c>
      <c r="B39" s="45" t="str">
        <f t="shared" si="0"/>
        <v/>
      </c>
      <c r="C39" s="50" t="str">
        <f t="shared" si="1"/>
        <v/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tr">
        <f>T6</f>
        <v>FC16</v>
      </c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12" customHeight="1" x14ac:dyDescent="0.25">
      <c r="A40" s="44" t="str">
        <f t="shared" si="2"/>
        <v/>
      </c>
      <c r="B40" s="45" t="str">
        <f t="shared" si="0"/>
        <v/>
      </c>
      <c r="C40" s="50" t="str">
        <f t="shared" si="1"/>
        <v/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2" customHeight="1" x14ac:dyDescent="0.25">
      <c r="A41" s="44" t="str">
        <f t="shared" si="2"/>
        <v/>
      </c>
      <c r="B41" s="45" t="str">
        <f t="shared" si="0"/>
        <v/>
      </c>
      <c r="C41" s="50" t="str">
        <f t="shared" si="1"/>
        <v/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 t="str">
        <f>U6</f>
        <v/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12" customHeight="1" x14ac:dyDescent="0.25">
      <c r="A42" s="44" t="str">
        <f t="shared" si="2"/>
        <v/>
      </c>
      <c r="B42" s="45" t="str">
        <f t="shared" si="0"/>
        <v/>
      </c>
      <c r="C42" s="50" t="str">
        <f t="shared" si="1"/>
        <v/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5">
      <c r="A43" s="37"/>
      <c r="B43" s="14" t="str">
        <f>IF(A43="",IF(A42="","",CONCATENATE("TOTAL : ",$B$174)),B172)</f>
        <v/>
      </c>
      <c r="C43" s="15" t="str">
        <f>IF(A43="",IF(A42="","","100 %"),B43/SUM($B$13:$B$42))</f>
        <v/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 t="str">
        <f>V6</f>
        <v/>
      </c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5">
      <c r="C44" s="2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5">
      <c r="C45" s="2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tr">
        <f>W6</f>
        <v/>
      </c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5">
      <c r="C46" s="2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5">
      <c r="C47" s="2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 t="str">
        <f>X6</f>
        <v/>
      </c>
      <c r="Y47" s="8"/>
      <c r="Z47" s="8"/>
      <c r="AA47" s="8"/>
      <c r="AB47" s="8"/>
      <c r="AC47" s="8"/>
      <c r="AD47" s="8"/>
      <c r="AE47" s="8"/>
      <c r="AF47" s="8"/>
      <c r="AG47" s="8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5">
      <c r="C48" s="2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8"/>
      <c r="Z48" s="8"/>
      <c r="AA48" s="8"/>
      <c r="AB48" s="8"/>
      <c r="AC48" s="8"/>
      <c r="AD48" s="8"/>
      <c r="AE48" s="8"/>
      <c r="AF48" s="8"/>
      <c r="AG48" s="8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 t="str">
        <f>Y6</f>
        <v/>
      </c>
      <c r="Z49" s="8"/>
      <c r="AA49" s="8"/>
      <c r="AB49" s="8"/>
      <c r="AC49" s="8"/>
      <c r="AD49" s="8"/>
      <c r="AE49" s="8"/>
      <c r="AF49" s="8"/>
      <c r="AG49" s="8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5">
      <c r="C50" s="2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8"/>
      <c r="AA50" s="8"/>
      <c r="AB50" s="8"/>
      <c r="AC50" s="8"/>
      <c r="AD50" s="8"/>
      <c r="AE50" s="8"/>
      <c r="AF50" s="8"/>
      <c r="AG50" s="8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5">
      <c r="C51" s="2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 t="str">
        <f>Z6</f>
        <v/>
      </c>
      <c r="AA51" s="8"/>
      <c r="AB51" s="8"/>
      <c r="AC51" s="8"/>
      <c r="AD51" s="8"/>
      <c r="AE51" s="8"/>
      <c r="AF51" s="8"/>
      <c r="AG51" s="8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8"/>
      <c r="AB52" s="8"/>
      <c r="AC52" s="8"/>
      <c r="AD52" s="8"/>
      <c r="AE52" s="8"/>
      <c r="AF52" s="8"/>
      <c r="AG52" s="8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 t="str">
        <f>AA6</f>
        <v/>
      </c>
      <c r="AB53" s="8"/>
      <c r="AC53" s="8"/>
      <c r="AD53" s="8"/>
      <c r="AE53" s="8"/>
      <c r="AF53" s="8"/>
      <c r="AG53" s="8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5">
      <c r="A54" s="41"/>
      <c r="B54" s="2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8"/>
      <c r="AC54" s="8"/>
      <c r="AD54" s="8"/>
      <c r="AE54" s="8"/>
      <c r="AF54" s="8"/>
      <c r="AG54" s="8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 t="str">
        <f>AB6</f>
        <v/>
      </c>
      <c r="AC55" s="8"/>
      <c r="AD55" s="8"/>
      <c r="AE55" s="8"/>
      <c r="AF55" s="8"/>
      <c r="AG55" s="8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5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8"/>
      <c r="AD56" s="8"/>
      <c r="AE56" s="8"/>
      <c r="AF56" s="8"/>
      <c r="AG56" s="8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5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 t="str">
        <f>AC6</f>
        <v/>
      </c>
      <c r="AD57" s="8"/>
      <c r="AE57" s="8"/>
      <c r="AF57" s="8"/>
      <c r="AG57" s="8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8"/>
      <c r="AE58" s="8"/>
      <c r="AF58" s="8"/>
      <c r="AG58" s="8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5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 t="str">
        <f>AD6</f>
        <v/>
      </c>
      <c r="AE59" s="8"/>
      <c r="AF59" s="8"/>
      <c r="AG59" s="8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8"/>
      <c r="AF60" s="8"/>
      <c r="AG60" s="8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 t="str">
        <f>AE6</f>
        <v/>
      </c>
      <c r="AF61" s="8"/>
      <c r="AG61" s="8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8"/>
      <c r="AG62" s="8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 t="str">
        <f>AF6</f>
        <v/>
      </c>
      <c r="AG63" s="8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8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3:45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 t="str">
        <f>AG6</f>
        <v/>
      </c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3:45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3:45" x14ac:dyDescent="0.2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3:45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3:45" hidden="1" x14ac:dyDescent="0.2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3:45" hidden="1" x14ac:dyDescent="0.2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3:45" hidden="1" x14ac:dyDescent="0.25">
      <c r="D71" s="2"/>
      <c r="E71" s="2"/>
      <c r="F71" s="2"/>
      <c r="G71" s="2"/>
      <c r="H71" s="2"/>
      <c r="I71" s="24" t="s">
        <v>7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3:45" hidden="1" x14ac:dyDescent="0.25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3:45" hidden="1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3:45" hidden="1" x14ac:dyDescent="0.25">
      <c r="D74" s="2"/>
      <c r="E74" s="2"/>
      <c r="F74" s="2"/>
      <c r="G74" s="2"/>
      <c r="H74" s="2"/>
      <c r="I74" s="25" t="s">
        <v>6</v>
      </c>
      <c r="J74" s="25"/>
      <c r="K74" s="25"/>
      <c r="L74" s="25"/>
      <c r="M74" s="25"/>
      <c r="N74" s="25"/>
      <c r="O74" s="25"/>
      <c r="P74" s="25"/>
      <c r="Q74" s="25"/>
      <c r="R74" s="25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3:45" hidden="1" x14ac:dyDescent="0.25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3:45" hidden="1" x14ac:dyDescent="0.25">
      <c r="D76" s="5">
        <v>1</v>
      </c>
      <c r="E76" s="5">
        <v>2</v>
      </c>
      <c r="F76" s="5">
        <v>3</v>
      </c>
      <c r="G76" s="5">
        <v>4</v>
      </c>
      <c r="H76" s="5">
        <v>5</v>
      </c>
      <c r="I76" s="5">
        <v>6</v>
      </c>
      <c r="J76" s="5">
        <v>7</v>
      </c>
      <c r="K76" s="5">
        <v>8</v>
      </c>
      <c r="L76" s="5">
        <v>9</v>
      </c>
      <c r="M76" s="5">
        <v>10</v>
      </c>
      <c r="N76" s="5">
        <v>11</v>
      </c>
      <c r="O76" s="5">
        <v>12</v>
      </c>
      <c r="P76" s="5">
        <v>13</v>
      </c>
      <c r="Q76" s="5">
        <v>14</v>
      </c>
      <c r="R76" s="5">
        <v>15</v>
      </c>
      <c r="S76" s="5">
        <v>16</v>
      </c>
      <c r="T76" s="5" t="s">
        <v>8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3:45" hidden="1" x14ac:dyDescent="0.25">
      <c r="C77" s="26">
        <v>1</v>
      </c>
      <c r="D77" s="26"/>
      <c r="E77" s="27" t="str">
        <f>IF(E7=0,"",E7)</f>
        <v>FP1</v>
      </c>
      <c r="F77" s="27" t="str">
        <f t="shared" ref="F77:AG78" si="3">IF(F7=0,"",F7)</f>
        <v>FP1</v>
      </c>
      <c r="G77" s="27" t="str">
        <f t="shared" si="3"/>
        <v>FP1</v>
      </c>
      <c r="H77" s="28" t="str">
        <f t="shared" si="3"/>
        <v>FP1</v>
      </c>
      <c r="I77" s="27" t="str">
        <f t="shared" si="3"/>
        <v>FP1</v>
      </c>
      <c r="J77" s="27" t="str">
        <f t="shared" si="3"/>
        <v>FP1</v>
      </c>
      <c r="K77" s="27" t="str">
        <f t="shared" si="3"/>
        <v>FP1</v>
      </c>
      <c r="L77" s="27" t="str">
        <f t="shared" si="3"/>
        <v>FC8</v>
      </c>
      <c r="M77" s="27" t="str">
        <f t="shared" si="3"/>
        <v>FP1</v>
      </c>
      <c r="N77" s="27" t="str">
        <f t="shared" si="3"/>
        <v>FP1</v>
      </c>
      <c r="O77" s="27" t="str">
        <f t="shared" si="3"/>
        <v>FP1</v>
      </c>
      <c r="P77" s="27" t="str">
        <f t="shared" si="3"/>
        <v>FP1</v>
      </c>
      <c r="Q77" s="27" t="str">
        <f t="shared" si="3"/>
        <v>FP1</v>
      </c>
      <c r="R77" s="27" t="str">
        <f t="shared" si="3"/>
        <v>FP1</v>
      </c>
      <c r="S77" s="27" t="str">
        <f t="shared" si="3"/>
        <v>FP1</v>
      </c>
      <c r="T77" s="27" t="str">
        <f t="shared" si="3"/>
        <v>FP1</v>
      </c>
      <c r="U77" s="27" t="str">
        <f t="shared" si="3"/>
        <v/>
      </c>
      <c r="V77" s="27" t="str">
        <f t="shared" si="3"/>
        <v/>
      </c>
      <c r="W77" s="27" t="str">
        <f t="shared" si="3"/>
        <v/>
      </c>
      <c r="X77" s="27" t="str">
        <f t="shared" si="3"/>
        <v/>
      </c>
      <c r="Y77" s="27" t="str">
        <f t="shared" si="3"/>
        <v/>
      </c>
      <c r="Z77" s="27" t="str">
        <f t="shared" si="3"/>
        <v/>
      </c>
      <c r="AA77" s="27" t="str">
        <f t="shared" si="3"/>
        <v/>
      </c>
      <c r="AB77" s="27" t="str">
        <f t="shared" si="3"/>
        <v/>
      </c>
      <c r="AC77" s="27" t="str">
        <f t="shared" si="3"/>
        <v/>
      </c>
      <c r="AD77" s="27" t="str">
        <f t="shared" si="3"/>
        <v/>
      </c>
      <c r="AE77" s="27" t="str">
        <f t="shared" si="3"/>
        <v/>
      </c>
      <c r="AF77" s="27" t="str">
        <f t="shared" si="3"/>
        <v/>
      </c>
      <c r="AG77" s="27" t="str">
        <f t="shared" si="3"/>
        <v/>
      </c>
      <c r="AH77" s="2"/>
      <c r="AL77" s="2"/>
      <c r="AM77" s="2"/>
      <c r="AN77" s="2"/>
      <c r="AO77" s="2"/>
      <c r="AP77" s="2"/>
      <c r="AQ77" s="2"/>
      <c r="AR77" s="2"/>
      <c r="AS77" s="2"/>
    </row>
    <row r="78" spans="3:45" hidden="1" x14ac:dyDescent="0.25">
      <c r="C78" s="26"/>
      <c r="D78" s="26"/>
      <c r="E78" s="27">
        <f>IF(E8=0,"",E8)</f>
        <v>3</v>
      </c>
      <c r="F78" s="27">
        <f t="shared" si="3"/>
        <v>3</v>
      </c>
      <c r="G78" s="27">
        <f t="shared" si="3"/>
        <v>3</v>
      </c>
      <c r="H78" s="28">
        <f t="shared" si="3"/>
        <v>3</v>
      </c>
      <c r="I78" s="27">
        <f t="shared" si="3"/>
        <v>3</v>
      </c>
      <c r="J78" s="27">
        <f t="shared" si="3"/>
        <v>3</v>
      </c>
      <c r="K78" s="27">
        <f t="shared" si="3"/>
        <v>3</v>
      </c>
      <c r="L78" s="27">
        <f t="shared" si="3"/>
        <v>2</v>
      </c>
      <c r="M78" s="27">
        <f t="shared" si="3"/>
        <v>3</v>
      </c>
      <c r="N78" s="27">
        <f t="shared" si="3"/>
        <v>3</v>
      </c>
      <c r="O78" s="27">
        <f t="shared" si="3"/>
        <v>3</v>
      </c>
      <c r="P78" s="27">
        <f t="shared" si="3"/>
        <v>3</v>
      </c>
      <c r="Q78" s="27">
        <f t="shared" si="3"/>
        <v>3</v>
      </c>
      <c r="R78" s="27">
        <f t="shared" si="3"/>
        <v>3</v>
      </c>
      <c r="S78" s="27">
        <f t="shared" si="3"/>
        <v>3</v>
      </c>
      <c r="T78" s="27">
        <f t="shared" si="3"/>
        <v>3</v>
      </c>
      <c r="U78" s="27" t="str">
        <f t="shared" si="3"/>
        <v/>
      </c>
      <c r="V78" s="27" t="str">
        <f t="shared" si="3"/>
        <v/>
      </c>
      <c r="W78" s="27" t="str">
        <f t="shared" si="3"/>
        <v/>
      </c>
      <c r="X78" s="27" t="str">
        <f t="shared" si="3"/>
        <v/>
      </c>
      <c r="Y78" s="27" t="str">
        <f t="shared" si="3"/>
        <v/>
      </c>
      <c r="Z78" s="27" t="str">
        <f t="shared" si="3"/>
        <v/>
      </c>
      <c r="AA78" s="27" t="str">
        <f t="shared" si="3"/>
        <v/>
      </c>
      <c r="AB78" s="27" t="str">
        <f t="shared" si="3"/>
        <v/>
      </c>
      <c r="AC78" s="27" t="str">
        <f t="shared" si="3"/>
        <v/>
      </c>
      <c r="AD78" s="27" t="str">
        <f t="shared" si="3"/>
        <v/>
      </c>
      <c r="AE78" s="27" t="str">
        <f t="shared" si="3"/>
        <v/>
      </c>
      <c r="AF78" s="27" t="str">
        <f t="shared" si="3"/>
        <v/>
      </c>
      <c r="AG78" s="27" t="str">
        <f t="shared" si="3"/>
        <v/>
      </c>
      <c r="AH78" s="2"/>
      <c r="AL78" s="2"/>
      <c r="AM78" s="2"/>
      <c r="AN78" s="2"/>
      <c r="AO78" s="2"/>
      <c r="AP78" s="2"/>
      <c r="AQ78" s="2"/>
      <c r="AR78" s="2"/>
      <c r="AS78" s="2"/>
    </row>
    <row r="79" spans="3:45" hidden="1" x14ac:dyDescent="0.25">
      <c r="C79" s="26">
        <v>2</v>
      </c>
      <c r="D79" s="29" t="str">
        <f ca="1">INDIRECT(ADDRESS(2*COLUMN(D79)+69,(ROW(D79)-69)/2))</f>
        <v>FP1</v>
      </c>
      <c r="E79" s="5"/>
      <c r="F79" s="27" t="str">
        <f t="shared" ref="F79:AG79" si="4">IF(F9=0,"",F9)</f>
        <v>FC1</v>
      </c>
      <c r="G79" s="27" t="str">
        <f t="shared" si="4"/>
        <v>FC1</v>
      </c>
      <c r="H79" s="28" t="str">
        <f t="shared" si="4"/>
        <v>FC1</v>
      </c>
      <c r="I79" s="27" t="str">
        <f t="shared" si="4"/>
        <v>FC1</v>
      </c>
      <c r="J79" s="27" t="str">
        <f t="shared" si="4"/>
        <v>FC1</v>
      </c>
      <c r="K79" s="30" t="str">
        <f t="shared" si="4"/>
        <v>FC1</v>
      </c>
      <c r="L79" s="27" t="str">
        <f t="shared" si="4"/>
        <v>FC8</v>
      </c>
      <c r="M79" s="27" t="str">
        <f t="shared" si="4"/>
        <v>FC1</v>
      </c>
      <c r="N79" s="27" t="str">
        <f t="shared" si="4"/>
        <v>FC1</v>
      </c>
      <c r="O79" s="27" t="str">
        <f t="shared" si="4"/>
        <v>FC1</v>
      </c>
      <c r="P79" s="27" t="str">
        <f t="shared" si="4"/>
        <v>FC1</v>
      </c>
      <c r="Q79" s="27" t="str">
        <f t="shared" si="4"/>
        <v>FC1</v>
      </c>
      <c r="R79" s="27" t="str">
        <f t="shared" si="4"/>
        <v>FC1</v>
      </c>
      <c r="S79" s="27" t="str">
        <f t="shared" si="4"/>
        <v>FC1</v>
      </c>
      <c r="T79" s="27" t="str">
        <f t="shared" si="4"/>
        <v>FC1</v>
      </c>
      <c r="U79" s="27" t="str">
        <f t="shared" si="4"/>
        <v/>
      </c>
      <c r="V79" s="27" t="str">
        <f t="shared" si="4"/>
        <v/>
      </c>
      <c r="W79" s="27" t="str">
        <f t="shared" si="4"/>
        <v/>
      </c>
      <c r="X79" s="27" t="str">
        <f t="shared" si="4"/>
        <v/>
      </c>
      <c r="Y79" s="27" t="str">
        <f t="shared" si="4"/>
        <v/>
      </c>
      <c r="Z79" s="27" t="str">
        <f t="shared" si="4"/>
        <v/>
      </c>
      <c r="AA79" s="27" t="str">
        <f t="shared" si="4"/>
        <v/>
      </c>
      <c r="AB79" s="27" t="str">
        <f t="shared" si="4"/>
        <v/>
      </c>
      <c r="AC79" s="27" t="str">
        <f t="shared" si="4"/>
        <v/>
      </c>
      <c r="AD79" s="27" t="str">
        <f t="shared" si="4"/>
        <v/>
      </c>
      <c r="AE79" s="27" t="str">
        <f t="shared" si="4"/>
        <v/>
      </c>
      <c r="AF79" s="27" t="str">
        <f t="shared" si="4"/>
        <v/>
      </c>
      <c r="AG79" s="27" t="str">
        <f t="shared" si="4"/>
        <v/>
      </c>
      <c r="AH79" s="2"/>
      <c r="AL79" s="2"/>
      <c r="AM79" s="2"/>
      <c r="AN79" s="2"/>
      <c r="AO79" s="2"/>
      <c r="AP79" s="2"/>
      <c r="AQ79" s="2"/>
      <c r="AR79" s="2"/>
      <c r="AS79" s="2"/>
    </row>
    <row r="80" spans="3:45" hidden="1" x14ac:dyDescent="0.25">
      <c r="C80" s="26"/>
      <c r="D80" s="29">
        <f ca="1">INDIRECT(ADDRESS(2*COLUMN(D79)+70,(ROW(D79)-69)/2))</f>
        <v>3</v>
      </c>
      <c r="E80" s="5"/>
      <c r="F80" s="27">
        <f t="shared" ref="F80:AG80" si="5">IF(F10=0,"",F10)</f>
        <v>2</v>
      </c>
      <c r="G80" s="27">
        <f t="shared" si="5"/>
        <v>2</v>
      </c>
      <c r="H80" s="28">
        <f t="shared" si="5"/>
        <v>2</v>
      </c>
      <c r="I80" s="27">
        <f t="shared" si="5"/>
        <v>2</v>
      </c>
      <c r="J80" s="27">
        <f t="shared" si="5"/>
        <v>2</v>
      </c>
      <c r="K80" s="27">
        <f t="shared" si="5"/>
        <v>2</v>
      </c>
      <c r="L80" s="27">
        <f t="shared" si="5"/>
        <v>3</v>
      </c>
      <c r="M80" s="27">
        <f t="shared" si="5"/>
        <v>2</v>
      </c>
      <c r="N80" s="27">
        <f t="shared" si="5"/>
        <v>2</v>
      </c>
      <c r="O80" s="27">
        <f t="shared" si="5"/>
        <v>2</v>
      </c>
      <c r="P80" s="27">
        <f t="shared" si="5"/>
        <v>2</v>
      </c>
      <c r="Q80" s="27">
        <f t="shared" si="5"/>
        <v>1</v>
      </c>
      <c r="R80" s="27">
        <f t="shared" si="5"/>
        <v>2</v>
      </c>
      <c r="S80" s="27">
        <f t="shared" si="5"/>
        <v>2</v>
      </c>
      <c r="T80" s="27">
        <f t="shared" si="5"/>
        <v>1</v>
      </c>
      <c r="U80" s="27" t="str">
        <f t="shared" si="5"/>
        <v/>
      </c>
      <c r="V80" s="27" t="str">
        <f t="shared" si="5"/>
        <v/>
      </c>
      <c r="W80" s="27" t="str">
        <f t="shared" si="5"/>
        <v/>
      </c>
      <c r="X80" s="27" t="str">
        <f t="shared" si="5"/>
        <v/>
      </c>
      <c r="Y80" s="27" t="str">
        <f t="shared" si="5"/>
        <v/>
      </c>
      <c r="Z80" s="27" t="str">
        <f t="shared" si="5"/>
        <v/>
      </c>
      <c r="AA80" s="27" t="str">
        <f t="shared" si="5"/>
        <v/>
      </c>
      <c r="AB80" s="27" t="str">
        <f t="shared" si="5"/>
        <v/>
      </c>
      <c r="AC80" s="27" t="str">
        <f t="shared" si="5"/>
        <v/>
      </c>
      <c r="AD80" s="27" t="str">
        <f t="shared" si="5"/>
        <v/>
      </c>
      <c r="AE80" s="27" t="str">
        <f t="shared" si="5"/>
        <v/>
      </c>
      <c r="AF80" s="27" t="str">
        <f t="shared" si="5"/>
        <v/>
      </c>
      <c r="AG80" s="27" t="str">
        <f t="shared" si="5"/>
        <v/>
      </c>
      <c r="AH80" s="2"/>
      <c r="AL80" s="2"/>
      <c r="AM80" s="2"/>
      <c r="AN80" s="2"/>
      <c r="AO80" s="2"/>
      <c r="AP80" s="2"/>
      <c r="AQ80" s="2"/>
      <c r="AR80" s="2"/>
      <c r="AS80" s="2"/>
    </row>
    <row r="81" spans="3:45" hidden="1" x14ac:dyDescent="0.25">
      <c r="C81" s="26">
        <v>3</v>
      </c>
      <c r="D81" s="29" t="str">
        <f ca="1">INDIRECT(ADDRESS(2*COLUMN(D81)+69,(ROW(D81)-69)/2))</f>
        <v>FP1</v>
      </c>
      <c r="E81" s="29" t="str">
        <f ca="1">INDIRECT(ADDRESS(2*COLUMN(E81)+69,(ROW(E81)-69)/2))</f>
        <v>FC1</v>
      </c>
      <c r="F81" s="5"/>
      <c r="G81" s="27" t="str">
        <f t="shared" ref="G81:AG81" si="6">IF(G11=0,"",G11)</f>
        <v>FC3</v>
      </c>
      <c r="H81" s="28" t="str">
        <f t="shared" si="6"/>
        <v>FC4</v>
      </c>
      <c r="I81" s="27" t="str">
        <f t="shared" si="6"/>
        <v>FC5</v>
      </c>
      <c r="J81" s="27" t="str">
        <f t="shared" si="6"/>
        <v>FC2</v>
      </c>
      <c r="K81" s="27" t="str">
        <f t="shared" si="6"/>
        <v>FC7</v>
      </c>
      <c r="L81" s="27" t="str">
        <f t="shared" si="6"/>
        <v>FC8</v>
      </c>
      <c r="M81" s="27" t="str">
        <f t="shared" si="6"/>
        <v>FC2</v>
      </c>
      <c r="N81" s="27" t="str">
        <f t="shared" si="6"/>
        <v>FC2</v>
      </c>
      <c r="O81" s="27" t="str">
        <f t="shared" si="6"/>
        <v>FC2</v>
      </c>
      <c r="P81" s="27" t="str">
        <f t="shared" si="6"/>
        <v>FC12</v>
      </c>
      <c r="Q81" s="27" t="str">
        <f t="shared" si="6"/>
        <v>FC13</v>
      </c>
      <c r="R81" s="27" t="str">
        <f t="shared" si="6"/>
        <v>FC14</v>
      </c>
      <c r="S81" s="27" t="str">
        <f t="shared" si="6"/>
        <v>FC15</v>
      </c>
      <c r="T81" s="27" t="str">
        <f t="shared" si="6"/>
        <v>FC16</v>
      </c>
      <c r="U81" s="27" t="str">
        <f t="shared" si="6"/>
        <v/>
      </c>
      <c r="V81" s="27" t="str">
        <f t="shared" si="6"/>
        <v/>
      </c>
      <c r="W81" s="27" t="str">
        <f t="shared" si="6"/>
        <v/>
      </c>
      <c r="X81" s="27" t="str">
        <f t="shared" si="6"/>
        <v/>
      </c>
      <c r="Y81" s="27" t="str">
        <f t="shared" si="6"/>
        <v/>
      </c>
      <c r="Z81" s="27" t="str">
        <f t="shared" si="6"/>
        <v/>
      </c>
      <c r="AA81" s="27" t="str">
        <f t="shared" si="6"/>
        <v/>
      </c>
      <c r="AB81" s="27" t="str">
        <f t="shared" si="6"/>
        <v/>
      </c>
      <c r="AC81" s="27" t="str">
        <f t="shared" si="6"/>
        <v/>
      </c>
      <c r="AD81" s="27" t="str">
        <f t="shared" si="6"/>
        <v/>
      </c>
      <c r="AE81" s="27" t="str">
        <f t="shared" si="6"/>
        <v/>
      </c>
      <c r="AF81" s="27" t="str">
        <f t="shared" si="6"/>
        <v/>
      </c>
      <c r="AG81" s="27" t="str">
        <f t="shared" si="6"/>
        <v/>
      </c>
      <c r="AH81" s="2"/>
      <c r="AL81" s="2"/>
      <c r="AM81" s="2"/>
      <c r="AN81" s="2"/>
      <c r="AO81" s="2"/>
      <c r="AP81" s="2"/>
      <c r="AQ81" s="2"/>
      <c r="AR81" s="2"/>
      <c r="AS81" s="2"/>
    </row>
    <row r="82" spans="3:45" hidden="1" x14ac:dyDescent="0.25">
      <c r="C82" s="26"/>
      <c r="D82" s="29">
        <f ca="1">INDIRECT(ADDRESS(2*COLUMN(D81)+70,(ROW(D81)-69)/2))</f>
        <v>3</v>
      </c>
      <c r="E82" s="29">
        <f ca="1">INDIRECT(ADDRESS(2*COLUMN(E81)+70,(ROW(E81)-69)/2))</f>
        <v>2</v>
      </c>
      <c r="F82" s="5"/>
      <c r="G82" s="27">
        <f t="shared" ref="G82:AG82" si="7">IF(G12=0,"",G12)</f>
        <v>2</v>
      </c>
      <c r="H82" s="28">
        <f t="shared" si="7"/>
        <v>2</v>
      </c>
      <c r="I82" s="27">
        <f t="shared" si="7"/>
        <v>3</v>
      </c>
      <c r="J82" s="27">
        <f t="shared" si="7"/>
        <v>3</v>
      </c>
      <c r="K82" s="27">
        <f t="shared" si="7"/>
        <v>2</v>
      </c>
      <c r="L82" s="27">
        <f t="shared" si="7"/>
        <v>3</v>
      </c>
      <c r="M82" s="27">
        <f t="shared" si="7"/>
        <v>1</v>
      </c>
      <c r="N82" s="27">
        <f t="shared" si="7"/>
        <v>2</v>
      </c>
      <c r="O82" s="27">
        <f t="shared" si="7"/>
        <v>3</v>
      </c>
      <c r="P82" s="27">
        <f t="shared" si="7"/>
        <v>2</v>
      </c>
      <c r="Q82" s="27">
        <f t="shared" si="7"/>
        <v>3</v>
      </c>
      <c r="R82" s="27">
        <f t="shared" si="7"/>
        <v>2</v>
      </c>
      <c r="S82" s="27">
        <f t="shared" si="7"/>
        <v>2</v>
      </c>
      <c r="T82" s="27">
        <f t="shared" si="7"/>
        <v>3</v>
      </c>
      <c r="U82" s="27" t="str">
        <f t="shared" si="7"/>
        <v/>
      </c>
      <c r="V82" s="27" t="str">
        <f t="shared" si="7"/>
        <v/>
      </c>
      <c r="W82" s="27" t="str">
        <f t="shared" si="7"/>
        <v/>
      </c>
      <c r="X82" s="27" t="str">
        <f t="shared" si="7"/>
        <v/>
      </c>
      <c r="Y82" s="27" t="str">
        <f t="shared" si="7"/>
        <v/>
      </c>
      <c r="Z82" s="27" t="str">
        <f t="shared" si="7"/>
        <v/>
      </c>
      <c r="AA82" s="27" t="str">
        <f t="shared" si="7"/>
        <v/>
      </c>
      <c r="AB82" s="27" t="str">
        <f t="shared" si="7"/>
        <v/>
      </c>
      <c r="AC82" s="27" t="str">
        <f t="shared" si="7"/>
        <v/>
      </c>
      <c r="AD82" s="27" t="str">
        <f t="shared" si="7"/>
        <v/>
      </c>
      <c r="AE82" s="27" t="str">
        <f t="shared" si="7"/>
        <v/>
      </c>
      <c r="AF82" s="27" t="str">
        <f t="shared" si="7"/>
        <v/>
      </c>
      <c r="AG82" s="27" t="str">
        <f t="shared" si="7"/>
        <v/>
      </c>
      <c r="AH82" s="2"/>
      <c r="AL82" s="2"/>
      <c r="AM82" s="2"/>
      <c r="AN82" s="2"/>
      <c r="AO82" s="2"/>
      <c r="AP82" s="2"/>
      <c r="AQ82" s="2"/>
      <c r="AR82" s="2"/>
      <c r="AS82" s="2"/>
    </row>
    <row r="83" spans="3:45" hidden="1" x14ac:dyDescent="0.25">
      <c r="C83" s="26">
        <v>4</v>
      </c>
      <c r="D83" s="29" t="str">
        <f ca="1">INDIRECT(ADDRESS(2*COLUMN(D83)+69,(ROW(D83)-69)/2))</f>
        <v>FP1</v>
      </c>
      <c r="E83" s="29" t="str">
        <f ca="1">INDIRECT(ADDRESS(2*COLUMN(E83)+69,(ROW(E83)-69)/2))</f>
        <v>FC1</v>
      </c>
      <c r="F83" s="29" t="str">
        <f ca="1">INDIRECT(ADDRESS(2*COLUMN(F83)+69,(ROW(F83)-69)/2))</f>
        <v>FC3</v>
      </c>
      <c r="G83" s="5"/>
      <c r="H83" s="31" t="str">
        <f t="shared" ref="H83:AG83" si="8">IF(H13=0,"",H13)</f>
        <v>FC4</v>
      </c>
      <c r="I83" s="27" t="str">
        <f t="shared" si="8"/>
        <v>FC5</v>
      </c>
      <c r="J83" s="27" t="str">
        <f t="shared" si="8"/>
        <v>FC6</v>
      </c>
      <c r="K83" s="27" t="str">
        <f t="shared" si="8"/>
        <v>FC7</v>
      </c>
      <c r="L83" s="27" t="str">
        <f t="shared" si="8"/>
        <v>FC8</v>
      </c>
      <c r="M83" s="32" t="str">
        <f t="shared" si="8"/>
        <v>FC3</v>
      </c>
      <c r="N83" s="27" t="str">
        <f t="shared" si="8"/>
        <v>FC3</v>
      </c>
      <c r="O83" s="27" t="str">
        <f t="shared" si="8"/>
        <v>FC3</v>
      </c>
      <c r="P83" s="27" t="str">
        <f t="shared" si="8"/>
        <v>FC12</v>
      </c>
      <c r="Q83" s="27" t="str">
        <f t="shared" si="8"/>
        <v>FC13</v>
      </c>
      <c r="R83" s="27" t="str">
        <f t="shared" si="8"/>
        <v>FC14</v>
      </c>
      <c r="S83" s="27" t="str">
        <f t="shared" si="8"/>
        <v>FC3</v>
      </c>
      <c r="T83" s="27" t="str">
        <f t="shared" si="8"/>
        <v>FC16</v>
      </c>
      <c r="U83" s="27" t="str">
        <f t="shared" si="8"/>
        <v/>
      </c>
      <c r="V83" s="27" t="str">
        <f t="shared" si="8"/>
        <v/>
      </c>
      <c r="W83" s="27" t="str">
        <f t="shared" si="8"/>
        <v/>
      </c>
      <c r="X83" s="27" t="str">
        <f t="shared" si="8"/>
        <v/>
      </c>
      <c r="Y83" s="27" t="str">
        <f t="shared" si="8"/>
        <v/>
      </c>
      <c r="Z83" s="27" t="str">
        <f t="shared" si="8"/>
        <v/>
      </c>
      <c r="AA83" s="27" t="str">
        <f t="shared" si="8"/>
        <v/>
      </c>
      <c r="AB83" s="27" t="str">
        <f t="shared" si="8"/>
        <v/>
      </c>
      <c r="AC83" s="27" t="str">
        <f t="shared" si="8"/>
        <v/>
      </c>
      <c r="AD83" s="27" t="str">
        <f t="shared" si="8"/>
        <v/>
      </c>
      <c r="AE83" s="27" t="str">
        <f t="shared" si="8"/>
        <v/>
      </c>
      <c r="AF83" s="27" t="str">
        <f t="shared" si="8"/>
        <v/>
      </c>
      <c r="AG83" s="27" t="str">
        <f t="shared" si="8"/>
        <v/>
      </c>
      <c r="AH83" s="2"/>
      <c r="AL83" s="2"/>
      <c r="AM83" s="2"/>
      <c r="AN83" s="2"/>
      <c r="AO83" s="2"/>
      <c r="AP83" s="2"/>
      <c r="AQ83" s="2"/>
      <c r="AR83" s="2"/>
      <c r="AS83" s="2"/>
    </row>
    <row r="84" spans="3:45" hidden="1" x14ac:dyDescent="0.25">
      <c r="C84" s="26"/>
      <c r="D84" s="29">
        <f ca="1">INDIRECT(ADDRESS(2*COLUMN(D83)+70,(ROW(D83)-69)/2))</f>
        <v>3</v>
      </c>
      <c r="E84" s="29">
        <f ca="1">INDIRECT(ADDRESS(2*COLUMN(E83)+70,(ROW(E83)-69)/2))</f>
        <v>2</v>
      </c>
      <c r="F84" s="29">
        <f ca="1">INDIRECT(ADDRESS(2*COLUMN(F83)+70,(ROW(F83)-69)/2))</f>
        <v>2</v>
      </c>
      <c r="G84" s="5"/>
      <c r="H84" s="28">
        <f t="shared" ref="H84:AG84" si="9">IF(H14=0,"",H14)</f>
        <v>2</v>
      </c>
      <c r="I84" s="27">
        <f t="shared" si="9"/>
        <v>3</v>
      </c>
      <c r="J84" s="27">
        <f t="shared" si="9"/>
        <v>3</v>
      </c>
      <c r="K84" s="27">
        <f t="shared" si="9"/>
        <v>3</v>
      </c>
      <c r="L84" s="27">
        <f t="shared" si="9"/>
        <v>3</v>
      </c>
      <c r="M84" s="27">
        <f t="shared" si="9"/>
        <v>2</v>
      </c>
      <c r="N84" s="27">
        <f t="shared" si="9"/>
        <v>2</v>
      </c>
      <c r="O84" s="27">
        <f t="shared" si="9"/>
        <v>3</v>
      </c>
      <c r="P84" s="27">
        <f t="shared" si="9"/>
        <v>2</v>
      </c>
      <c r="Q84" s="27">
        <f t="shared" si="9"/>
        <v>2</v>
      </c>
      <c r="R84" s="27">
        <f t="shared" si="9"/>
        <v>3</v>
      </c>
      <c r="S84" s="27">
        <f t="shared" si="9"/>
        <v>1</v>
      </c>
      <c r="T84" s="27">
        <f t="shared" si="9"/>
        <v>3</v>
      </c>
      <c r="U84" s="27" t="str">
        <f t="shared" si="9"/>
        <v/>
      </c>
      <c r="V84" s="27" t="str">
        <f t="shared" si="9"/>
        <v/>
      </c>
      <c r="W84" s="27" t="str">
        <f t="shared" si="9"/>
        <v/>
      </c>
      <c r="X84" s="27" t="str">
        <f t="shared" si="9"/>
        <v/>
      </c>
      <c r="Y84" s="27" t="str">
        <f t="shared" si="9"/>
        <v/>
      </c>
      <c r="Z84" s="27" t="str">
        <f t="shared" si="9"/>
        <v/>
      </c>
      <c r="AA84" s="27" t="str">
        <f t="shared" si="9"/>
        <v/>
      </c>
      <c r="AB84" s="27" t="str">
        <f t="shared" si="9"/>
        <v/>
      </c>
      <c r="AC84" s="27" t="str">
        <f t="shared" si="9"/>
        <v/>
      </c>
      <c r="AD84" s="27" t="str">
        <f t="shared" si="9"/>
        <v/>
      </c>
      <c r="AE84" s="27" t="str">
        <f t="shared" si="9"/>
        <v/>
      </c>
      <c r="AF84" s="27" t="str">
        <f t="shared" si="9"/>
        <v/>
      </c>
      <c r="AG84" s="27" t="str">
        <f t="shared" si="9"/>
        <v/>
      </c>
      <c r="AH84" s="2"/>
      <c r="AL84" s="2"/>
      <c r="AM84" s="2"/>
      <c r="AN84" s="2"/>
      <c r="AO84" s="2"/>
      <c r="AP84" s="2"/>
      <c r="AQ84" s="2"/>
      <c r="AR84" s="2"/>
      <c r="AS84" s="2"/>
    </row>
    <row r="85" spans="3:45" hidden="1" x14ac:dyDescent="0.25">
      <c r="C85" s="26">
        <v>5</v>
      </c>
      <c r="D85" s="29" t="str">
        <f ca="1">INDIRECT(ADDRESS(2*COLUMN(D85)+69,(ROW(D85)-69)/2))</f>
        <v>FP1</v>
      </c>
      <c r="E85" s="29" t="str">
        <f ca="1">INDIRECT(ADDRESS(2*COLUMN(E85)+69,(ROW(E85)-69)/2))</f>
        <v>FC1</v>
      </c>
      <c r="F85" s="29" t="str">
        <f ca="1">INDIRECT(ADDRESS(2*COLUMN(F85)+69,(ROW(F85)-69)/2))</f>
        <v>FC4</v>
      </c>
      <c r="G85" s="31" t="str">
        <f ca="1">INDIRECT(ADDRESS(2*COLUMN(G85)+69,(ROW(G85)-69)/2))</f>
        <v>FC4</v>
      </c>
      <c r="H85" s="5"/>
      <c r="I85" s="28" t="str">
        <f t="shared" ref="I85:AG85" si="10">IF(I15=0,"",I15)</f>
        <v>FC5</v>
      </c>
      <c r="J85" s="28" t="str">
        <f t="shared" si="10"/>
        <v>FC6</v>
      </c>
      <c r="K85" s="28" t="str">
        <f t="shared" si="10"/>
        <v>FC7</v>
      </c>
      <c r="L85" s="28" t="str">
        <f t="shared" si="10"/>
        <v>FC8</v>
      </c>
      <c r="M85" s="28" t="str">
        <f t="shared" si="10"/>
        <v>FC4</v>
      </c>
      <c r="N85" s="28" t="str">
        <f t="shared" si="10"/>
        <v>FC4</v>
      </c>
      <c r="O85" s="28" t="str">
        <f t="shared" si="10"/>
        <v>FC4</v>
      </c>
      <c r="P85" s="28" t="str">
        <f t="shared" si="10"/>
        <v>FC12</v>
      </c>
      <c r="Q85" s="27" t="str">
        <f t="shared" si="10"/>
        <v>FC4</v>
      </c>
      <c r="R85" s="27" t="str">
        <f t="shared" si="10"/>
        <v>FC14</v>
      </c>
      <c r="S85" s="27" t="str">
        <f t="shared" si="10"/>
        <v>FC15</v>
      </c>
      <c r="T85" s="27" t="str">
        <f t="shared" si="10"/>
        <v>FC16</v>
      </c>
      <c r="U85" s="27" t="str">
        <f t="shared" si="10"/>
        <v/>
      </c>
      <c r="V85" s="27" t="str">
        <f t="shared" si="10"/>
        <v/>
      </c>
      <c r="W85" s="27" t="str">
        <f t="shared" si="10"/>
        <v/>
      </c>
      <c r="X85" s="27" t="str">
        <f t="shared" si="10"/>
        <v/>
      </c>
      <c r="Y85" s="27" t="str">
        <f t="shared" si="10"/>
        <v/>
      </c>
      <c r="Z85" s="27" t="str">
        <f t="shared" si="10"/>
        <v/>
      </c>
      <c r="AA85" s="27" t="str">
        <f t="shared" si="10"/>
        <v/>
      </c>
      <c r="AB85" s="27" t="str">
        <f t="shared" si="10"/>
        <v/>
      </c>
      <c r="AC85" s="27" t="str">
        <f t="shared" si="10"/>
        <v/>
      </c>
      <c r="AD85" s="27" t="str">
        <f t="shared" si="10"/>
        <v/>
      </c>
      <c r="AE85" s="27" t="str">
        <f t="shared" si="10"/>
        <v/>
      </c>
      <c r="AF85" s="27" t="str">
        <f t="shared" si="10"/>
        <v/>
      </c>
      <c r="AG85" s="27" t="str">
        <f t="shared" si="10"/>
        <v/>
      </c>
      <c r="AH85" s="2"/>
      <c r="AL85" s="2"/>
      <c r="AM85" s="2"/>
      <c r="AN85" s="2"/>
      <c r="AO85" s="2"/>
      <c r="AP85" s="2"/>
      <c r="AQ85" s="2"/>
      <c r="AR85" s="2"/>
      <c r="AS85" s="2"/>
    </row>
    <row r="86" spans="3:45" hidden="1" x14ac:dyDescent="0.25">
      <c r="C86" s="26"/>
      <c r="D86" s="29">
        <f ca="1">INDIRECT(ADDRESS(2*COLUMN(D85)+70,(ROW(D85)-69)/2))</f>
        <v>3</v>
      </c>
      <c r="E86" s="29">
        <f ca="1">INDIRECT(ADDRESS(2*COLUMN(E85)+70,(ROW(E85)-69)/2))</f>
        <v>2</v>
      </c>
      <c r="F86" s="29">
        <f ca="1">INDIRECT(ADDRESS(2*COLUMN(F85)+70,(ROW(F85)-69)/2))</f>
        <v>2</v>
      </c>
      <c r="G86" s="29">
        <f ca="1">INDIRECT(ADDRESS(2*COLUMN(G85)+70,(ROW(G85)-69)/2))</f>
        <v>2</v>
      </c>
      <c r="H86" s="5"/>
      <c r="I86" s="28">
        <f t="shared" ref="I86:AG86" si="11">IF(I16=0,"",I16)</f>
        <v>3</v>
      </c>
      <c r="J86" s="28">
        <f t="shared" si="11"/>
        <v>3</v>
      </c>
      <c r="K86" s="28">
        <f t="shared" si="11"/>
        <v>2</v>
      </c>
      <c r="L86" s="28">
        <f t="shared" si="11"/>
        <v>3</v>
      </c>
      <c r="M86" s="28">
        <f t="shared" si="11"/>
        <v>3</v>
      </c>
      <c r="N86" s="28">
        <f t="shared" si="11"/>
        <v>3</v>
      </c>
      <c r="O86" s="28">
        <f t="shared" si="11"/>
        <v>2</v>
      </c>
      <c r="P86" s="28">
        <f t="shared" si="11"/>
        <v>2</v>
      </c>
      <c r="Q86" s="27">
        <f t="shared" si="11"/>
        <v>2</v>
      </c>
      <c r="R86" s="27">
        <f t="shared" si="11"/>
        <v>2</v>
      </c>
      <c r="S86" s="27">
        <f t="shared" si="11"/>
        <v>2</v>
      </c>
      <c r="T86" s="27">
        <f t="shared" si="11"/>
        <v>2</v>
      </c>
      <c r="U86" s="27" t="str">
        <f t="shared" si="11"/>
        <v/>
      </c>
      <c r="V86" s="27" t="str">
        <f t="shared" si="11"/>
        <v/>
      </c>
      <c r="W86" s="27" t="str">
        <f t="shared" si="11"/>
        <v/>
      </c>
      <c r="X86" s="27" t="str">
        <f t="shared" si="11"/>
        <v/>
      </c>
      <c r="Y86" s="27" t="str">
        <f t="shared" si="11"/>
        <v/>
      </c>
      <c r="Z86" s="27" t="str">
        <f t="shared" si="11"/>
        <v/>
      </c>
      <c r="AA86" s="27" t="str">
        <f t="shared" si="11"/>
        <v/>
      </c>
      <c r="AB86" s="27" t="str">
        <f t="shared" si="11"/>
        <v/>
      </c>
      <c r="AC86" s="27" t="str">
        <f t="shared" si="11"/>
        <v/>
      </c>
      <c r="AD86" s="27" t="str">
        <f t="shared" si="11"/>
        <v/>
      </c>
      <c r="AE86" s="27" t="str">
        <f t="shared" si="11"/>
        <v/>
      </c>
      <c r="AF86" s="27" t="str">
        <f t="shared" si="11"/>
        <v/>
      </c>
      <c r="AG86" s="27" t="str">
        <f t="shared" si="11"/>
        <v/>
      </c>
      <c r="AH86" s="2"/>
      <c r="AL86" s="2"/>
      <c r="AM86" s="2"/>
      <c r="AN86" s="2"/>
      <c r="AO86" s="2"/>
      <c r="AP86" s="2"/>
      <c r="AQ86" s="2"/>
      <c r="AR86" s="2"/>
      <c r="AS86" s="2"/>
    </row>
    <row r="87" spans="3:45" hidden="1" x14ac:dyDescent="0.25">
      <c r="C87" s="26">
        <v>6</v>
      </c>
      <c r="D87" s="29" t="str">
        <f ca="1">INDIRECT(ADDRESS(2*COLUMN(D87)+69,(ROW(D87)-69)/2))</f>
        <v>FP1</v>
      </c>
      <c r="E87" s="29" t="str">
        <f ca="1">INDIRECT(ADDRESS(2*COLUMN(E87)+69,(ROW(E87)-69)/2))</f>
        <v>FC1</v>
      </c>
      <c r="F87" s="29" t="str">
        <f ca="1">INDIRECT(ADDRESS(2*COLUMN(F87)+69,(ROW(F87)-69)/2))</f>
        <v>FC5</v>
      </c>
      <c r="G87" s="29" t="str">
        <f ca="1">INDIRECT(ADDRESS(2*COLUMN(G87)+69,(ROW(G87)-69)/2))</f>
        <v>FC5</v>
      </c>
      <c r="H87" s="29" t="str">
        <f ca="1">INDIRECT(ADDRESS(2*COLUMN(H87)+69,(ROW(H87)-69)/2))</f>
        <v>FC5</v>
      </c>
      <c r="I87" s="5"/>
      <c r="J87" s="27" t="str">
        <f t="shared" ref="J87:AG87" si="12">IF(J17=0,"",J17)</f>
        <v>FC5</v>
      </c>
      <c r="K87" s="27" t="str">
        <f t="shared" si="12"/>
        <v>FC7</v>
      </c>
      <c r="L87" s="27" t="str">
        <f t="shared" si="12"/>
        <v>FC8</v>
      </c>
      <c r="M87" s="27" t="str">
        <f t="shared" si="12"/>
        <v>FC5</v>
      </c>
      <c r="N87" s="27" t="str">
        <f t="shared" si="12"/>
        <v>FC5</v>
      </c>
      <c r="O87" s="27" t="str">
        <f t="shared" si="12"/>
        <v>FC5</v>
      </c>
      <c r="P87" s="27" t="str">
        <f t="shared" si="12"/>
        <v>FC12</v>
      </c>
      <c r="Q87" s="27" t="str">
        <f t="shared" si="12"/>
        <v>FC5</v>
      </c>
      <c r="R87" s="27" t="str">
        <f t="shared" si="12"/>
        <v>FC5</v>
      </c>
      <c r="S87" s="27" t="str">
        <f t="shared" si="12"/>
        <v>FC5</v>
      </c>
      <c r="T87" s="27" t="str">
        <f t="shared" si="12"/>
        <v>FC5</v>
      </c>
      <c r="U87" s="27" t="str">
        <f t="shared" si="12"/>
        <v/>
      </c>
      <c r="V87" s="27" t="str">
        <f t="shared" si="12"/>
        <v/>
      </c>
      <c r="W87" s="27" t="str">
        <f t="shared" si="12"/>
        <v/>
      </c>
      <c r="X87" s="27" t="str">
        <f t="shared" si="12"/>
        <v/>
      </c>
      <c r="Y87" s="27" t="str">
        <f t="shared" si="12"/>
        <v/>
      </c>
      <c r="Z87" s="27" t="str">
        <f t="shared" si="12"/>
        <v/>
      </c>
      <c r="AA87" s="27" t="str">
        <f t="shared" si="12"/>
        <v/>
      </c>
      <c r="AB87" s="27" t="str">
        <f t="shared" si="12"/>
        <v/>
      </c>
      <c r="AC87" s="27" t="str">
        <f t="shared" si="12"/>
        <v/>
      </c>
      <c r="AD87" s="27" t="str">
        <f t="shared" si="12"/>
        <v/>
      </c>
      <c r="AE87" s="27" t="str">
        <f t="shared" si="12"/>
        <v/>
      </c>
      <c r="AF87" s="27" t="str">
        <f t="shared" si="12"/>
        <v/>
      </c>
      <c r="AG87" s="27" t="str">
        <f t="shared" si="12"/>
        <v/>
      </c>
      <c r="AH87" s="2"/>
      <c r="AL87" s="2"/>
      <c r="AM87" s="2"/>
      <c r="AN87" s="2"/>
      <c r="AO87" s="2"/>
      <c r="AP87" s="2"/>
      <c r="AQ87" s="2"/>
      <c r="AR87" s="2"/>
      <c r="AS87" s="2"/>
    </row>
    <row r="88" spans="3:45" hidden="1" x14ac:dyDescent="0.25">
      <c r="C88" s="26"/>
      <c r="D88" s="29">
        <f ca="1">INDIRECT(ADDRESS(2*COLUMN(D87)+70,(ROW(D87)-69)/2))</f>
        <v>3</v>
      </c>
      <c r="E88" s="29">
        <f ca="1">INDIRECT(ADDRESS(2*COLUMN(E87)+70,(ROW(E87)-69)/2))</f>
        <v>2</v>
      </c>
      <c r="F88" s="29">
        <f ca="1">INDIRECT(ADDRESS(2*COLUMN(F87)+70,(ROW(F87)-69)/2))</f>
        <v>3</v>
      </c>
      <c r="G88" s="29">
        <f ca="1">INDIRECT(ADDRESS(2*COLUMN(G87)+70,(ROW(G87)-69)/2))</f>
        <v>3</v>
      </c>
      <c r="H88" s="29">
        <f ca="1">INDIRECT(ADDRESS(2*COLUMN(H87)+70,(ROW(H87)-69)/2))</f>
        <v>3</v>
      </c>
      <c r="I88" s="33"/>
      <c r="J88" s="27">
        <f t="shared" ref="J88:AG88" si="13">IF(J18=0,"",J18)</f>
        <v>2</v>
      </c>
      <c r="K88" s="27">
        <f t="shared" si="13"/>
        <v>1</v>
      </c>
      <c r="L88" s="27">
        <f t="shared" si="13"/>
        <v>3</v>
      </c>
      <c r="M88" s="27">
        <f t="shared" si="13"/>
        <v>3</v>
      </c>
      <c r="N88" s="27">
        <f t="shared" si="13"/>
        <v>3</v>
      </c>
      <c r="O88" s="27">
        <f t="shared" si="13"/>
        <v>3</v>
      </c>
      <c r="P88" s="27">
        <f t="shared" si="13"/>
        <v>2</v>
      </c>
      <c r="Q88" s="27">
        <f t="shared" si="13"/>
        <v>2</v>
      </c>
      <c r="R88" s="27">
        <f t="shared" si="13"/>
        <v>1</v>
      </c>
      <c r="S88" s="27">
        <f t="shared" si="13"/>
        <v>2</v>
      </c>
      <c r="T88" s="27">
        <f t="shared" si="13"/>
        <v>1</v>
      </c>
      <c r="U88" s="27" t="str">
        <f t="shared" si="13"/>
        <v/>
      </c>
      <c r="V88" s="27" t="str">
        <f t="shared" si="13"/>
        <v/>
      </c>
      <c r="W88" s="27" t="str">
        <f t="shared" si="13"/>
        <v/>
      </c>
      <c r="X88" s="27" t="str">
        <f t="shared" si="13"/>
        <v/>
      </c>
      <c r="Y88" s="27" t="str">
        <f t="shared" si="13"/>
        <v/>
      </c>
      <c r="Z88" s="27" t="str">
        <f t="shared" si="13"/>
        <v/>
      </c>
      <c r="AA88" s="27" t="str">
        <f t="shared" si="13"/>
        <v/>
      </c>
      <c r="AB88" s="27" t="str">
        <f t="shared" si="13"/>
        <v/>
      </c>
      <c r="AC88" s="27" t="str">
        <f t="shared" si="13"/>
        <v/>
      </c>
      <c r="AD88" s="27" t="str">
        <f t="shared" si="13"/>
        <v/>
      </c>
      <c r="AE88" s="27" t="str">
        <f t="shared" si="13"/>
        <v/>
      </c>
      <c r="AF88" s="27" t="str">
        <f t="shared" si="13"/>
        <v/>
      </c>
      <c r="AG88" s="27" t="str">
        <f t="shared" si="13"/>
        <v/>
      </c>
    </row>
    <row r="89" spans="3:45" hidden="1" x14ac:dyDescent="0.25">
      <c r="C89" s="26">
        <v>7</v>
      </c>
      <c r="D89" s="29" t="str">
        <f t="shared" ref="D89:I89" ca="1" si="14">INDIRECT(ADDRESS(2*COLUMN(D89)+69,(ROW(D89)-69)/2))</f>
        <v>FP1</v>
      </c>
      <c r="E89" s="29" t="str">
        <f t="shared" ca="1" si="14"/>
        <v>FC1</v>
      </c>
      <c r="F89" s="29" t="str">
        <f t="shared" ca="1" si="14"/>
        <v>FC2</v>
      </c>
      <c r="G89" s="29" t="str">
        <f t="shared" ca="1" si="14"/>
        <v>FC6</v>
      </c>
      <c r="H89" s="29" t="str">
        <f t="shared" ca="1" si="14"/>
        <v>FC6</v>
      </c>
      <c r="I89" s="29" t="str">
        <f t="shared" ca="1" si="14"/>
        <v>FC5</v>
      </c>
      <c r="J89" s="33"/>
      <c r="K89" s="27" t="str">
        <f t="shared" ref="K89:AG89" si="15">IF(K19=0,"",K19)</f>
        <v/>
      </c>
      <c r="L89" s="27" t="str">
        <f t="shared" si="15"/>
        <v>FC8</v>
      </c>
      <c r="M89" s="27" t="str">
        <f t="shared" si="15"/>
        <v>FC6</v>
      </c>
      <c r="N89" s="27" t="str">
        <f t="shared" si="15"/>
        <v>FC6</v>
      </c>
      <c r="O89" s="27" t="str">
        <f t="shared" si="15"/>
        <v>FC6</v>
      </c>
      <c r="P89" s="27" t="str">
        <f t="shared" si="15"/>
        <v>FC12</v>
      </c>
      <c r="Q89" s="27" t="str">
        <f t="shared" si="15"/>
        <v>FC6</v>
      </c>
      <c r="R89" s="27" t="str">
        <f t="shared" si="15"/>
        <v>FC6</v>
      </c>
      <c r="S89" s="27" t="str">
        <f t="shared" si="15"/>
        <v>FC6</v>
      </c>
      <c r="T89" s="27" t="str">
        <f t="shared" si="15"/>
        <v>FC16</v>
      </c>
      <c r="U89" s="27" t="str">
        <f t="shared" si="15"/>
        <v/>
      </c>
      <c r="V89" s="27" t="str">
        <f t="shared" si="15"/>
        <v/>
      </c>
      <c r="W89" s="27" t="str">
        <f t="shared" si="15"/>
        <v/>
      </c>
      <c r="X89" s="27" t="str">
        <f t="shared" si="15"/>
        <v/>
      </c>
      <c r="Y89" s="27" t="str">
        <f t="shared" si="15"/>
        <v/>
      </c>
      <c r="Z89" s="27" t="str">
        <f t="shared" si="15"/>
        <v/>
      </c>
      <c r="AA89" s="27" t="str">
        <f t="shared" si="15"/>
        <v/>
      </c>
      <c r="AB89" s="27" t="str">
        <f t="shared" si="15"/>
        <v/>
      </c>
      <c r="AC89" s="27" t="str">
        <f t="shared" si="15"/>
        <v/>
      </c>
      <c r="AD89" s="27" t="str">
        <f t="shared" si="15"/>
        <v/>
      </c>
      <c r="AE89" s="27" t="str">
        <f t="shared" si="15"/>
        <v/>
      </c>
      <c r="AF89" s="27" t="str">
        <f t="shared" si="15"/>
        <v/>
      </c>
      <c r="AG89" s="27" t="str">
        <f t="shared" si="15"/>
        <v/>
      </c>
    </row>
    <row r="90" spans="3:45" hidden="1" x14ac:dyDescent="0.25">
      <c r="C90" s="26"/>
      <c r="D90" s="29">
        <f t="shared" ref="D90:I90" ca="1" si="16">INDIRECT(ADDRESS(2*COLUMN(D89)+70,(ROW(D89)-69)/2))</f>
        <v>3</v>
      </c>
      <c r="E90" s="29">
        <f t="shared" ca="1" si="16"/>
        <v>2</v>
      </c>
      <c r="F90" s="29">
        <f t="shared" ca="1" si="16"/>
        <v>3</v>
      </c>
      <c r="G90" s="29">
        <f t="shared" ca="1" si="16"/>
        <v>3</v>
      </c>
      <c r="H90" s="29">
        <f t="shared" ca="1" si="16"/>
        <v>3</v>
      </c>
      <c r="I90" s="29">
        <f t="shared" ca="1" si="16"/>
        <v>2</v>
      </c>
      <c r="J90" s="33"/>
      <c r="K90" s="27" t="str">
        <f t="shared" ref="K90:AG90" si="17">IF(K20=0,"",K20)</f>
        <v/>
      </c>
      <c r="L90" s="27">
        <f t="shared" si="17"/>
        <v>3</v>
      </c>
      <c r="M90" s="27">
        <f t="shared" si="17"/>
        <v>3</v>
      </c>
      <c r="N90" s="27">
        <f t="shared" si="17"/>
        <v>3</v>
      </c>
      <c r="O90" s="27">
        <f t="shared" si="17"/>
        <v>3</v>
      </c>
      <c r="P90" s="27">
        <f t="shared" si="17"/>
        <v>2</v>
      </c>
      <c r="Q90" s="27">
        <f t="shared" si="17"/>
        <v>2</v>
      </c>
      <c r="R90" s="27">
        <f t="shared" si="17"/>
        <v>1</v>
      </c>
      <c r="S90" s="27">
        <f t="shared" si="17"/>
        <v>1</v>
      </c>
      <c r="T90" s="27">
        <f t="shared" si="17"/>
        <v>1</v>
      </c>
      <c r="U90" s="27" t="str">
        <f t="shared" si="17"/>
        <v/>
      </c>
      <c r="V90" s="27" t="str">
        <f t="shared" si="17"/>
        <v/>
      </c>
      <c r="W90" s="27" t="str">
        <f t="shared" si="17"/>
        <v/>
      </c>
      <c r="X90" s="27" t="str">
        <f t="shared" si="17"/>
        <v/>
      </c>
      <c r="Y90" s="27" t="str">
        <f t="shared" si="17"/>
        <v/>
      </c>
      <c r="Z90" s="27" t="str">
        <f t="shared" si="17"/>
        <v/>
      </c>
      <c r="AA90" s="27" t="str">
        <f t="shared" si="17"/>
        <v/>
      </c>
      <c r="AB90" s="27" t="str">
        <f t="shared" si="17"/>
        <v/>
      </c>
      <c r="AC90" s="27" t="str">
        <f t="shared" si="17"/>
        <v/>
      </c>
      <c r="AD90" s="27" t="str">
        <f t="shared" si="17"/>
        <v/>
      </c>
      <c r="AE90" s="27" t="str">
        <f t="shared" si="17"/>
        <v/>
      </c>
      <c r="AF90" s="27" t="str">
        <f t="shared" si="17"/>
        <v/>
      </c>
      <c r="AG90" s="27" t="str">
        <f t="shared" si="17"/>
        <v/>
      </c>
    </row>
    <row r="91" spans="3:45" hidden="1" x14ac:dyDescent="0.25">
      <c r="C91" s="26">
        <v>8</v>
      </c>
      <c r="D91" s="29" t="str">
        <f t="shared" ref="D91:J91" ca="1" si="18">INDIRECT(ADDRESS(2*COLUMN(D91)+69,(ROW(D91)-69)/2))</f>
        <v>FP1</v>
      </c>
      <c r="E91" s="34" t="str">
        <f t="shared" ca="1" si="18"/>
        <v>FC1</v>
      </c>
      <c r="F91" s="29" t="str">
        <f t="shared" ca="1" si="18"/>
        <v>FC7</v>
      </c>
      <c r="G91" s="29" t="str">
        <f t="shared" ca="1" si="18"/>
        <v>FC7</v>
      </c>
      <c r="H91" s="29" t="str">
        <f t="shared" ca="1" si="18"/>
        <v>FC7</v>
      </c>
      <c r="I91" s="29" t="str">
        <f t="shared" ca="1" si="18"/>
        <v>FC7</v>
      </c>
      <c r="J91" s="29" t="str">
        <f t="shared" ca="1" si="18"/>
        <v/>
      </c>
      <c r="K91" s="33"/>
      <c r="L91" s="27" t="str">
        <f t="shared" ref="L91:AG91" si="19">IF(L21=0,"",L21)</f>
        <v>FC8</v>
      </c>
      <c r="M91" s="27" t="str">
        <f t="shared" si="19"/>
        <v>FC7</v>
      </c>
      <c r="N91" s="27" t="str">
        <f t="shared" si="19"/>
        <v>FC7</v>
      </c>
      <c r="O91" s="27" t="str">
        <f t="shared" si="19"/>
        <v>FC7</v>
      </c>
      <c r="P91" s="27" t="str">
        <f t="shared" si="19"/>
        <v>FC12</v>
      </c>
      <c r="Q91" s="27" t="str">
        <f t="shared" si="19"/>
        <v>FC7</v>
      </c>
      <c r="R91" s="27" t="str">
        <f t="shared" si="19"/>
        <v>FC7</v>
      </c>
      <c r="S91" s="27" t="str">
        <f t="shared" si="19"/>
        <v>FC7</v>
      </c>
      <c r="T91" s="27" t="str">
        <f t="shared" si="19"/>
        <v>FC16</v>
      </c>
      <c r="U91" s="27" t="str">
        <f t="shared" si="19"/>
        <v/>
      </c>
      <c r="V91" s="27" t="str">
        <f t="shared" si="19"/>
        <v/>
      </c>
      <c r="W91" s="27" t="str">
        <f t="shared" si="19"/>
        <v/>
      </c>
      <c r="X91" s="27" t="str">
        <f t="shared" si="19"/>
        <v/>
      </c>
      <c r="Y91" s="27" t="str">
        <f t="shared" si="19"/>
        <v/>
      </c>
      <c r="Z91" s="27" t="str">
        <f t="shared" si="19"/>
        <v/>
      </c>
      <c r="AA91" s="27" t="str">
        <f t="shared" si="19"/>
        <v/>
      </c>
      <c r="AB91" s="27" t="str">
        <f t="shared" si="19"/>
        <v/>
      </c>
      <c r="AC91" s="27" t="str">
        <f t="shared" si="19"/>
        <v/>
      </c>
      <c r="AD91" s="27" t="str">
        <f t="shared" si="19"/>
        <v/>
      </c>
      <c r="AE91" s="27" t="str">
        <f t="shared" si="19"/>
        <v/>
      </c>
      <c r="AF91" s="27" t="str">
        <f t="shared" si="19"/>
        <v/>
      </c>
      <c r="AG91" s="27" t="str">
        <f t="shared" si="19"/>
        <v/>
      </c>
    </row>
    <row r="92" spans="3:45" hidden="1" x14ac:dyDescent="0.25">
      <c r="C92" s="26"/>
      <c r="D92" s="29">
        <f t="shared" ref="D92:J92" ca="1" si="20">INDIRECT(ADDRESS(2*COLUMN(D91)+70,(ROW(D91)-69)/2))</f>
        <v>3</v>
      </c>
      <c r="E92" s="29">
        <f t="shared" ca="1" si="20"/>
        <v>2</v>
      </c>
      <c r="F92" s="29">
        <f t="shared" ca="1" si="20"/>
        <v>2</v>
      </c>
      <c r="G92" s="29">
        <f t="shared" ca="1" si="20"/>
        <v>3</v>
      </c>
      <c r="H92" s="29">
        <f t="shared" ca="1" si="20"/>
        <v>2</v>
      </c>
      <c r="I92" s="29">
        <f t="shared" ca="1" si="20"/>
        <v>1</v>
      </c>
      <c r="J92" s="29" t="str">
        <f t="shared" ca="1" si="20"/>
        <v/>
      </c>
      <c r="K92" s="33"/>
      <c r="L92" s="27">
        <f t="shared" ref="L92:AG92" si="21">IF(L22=0,"",L22)</f>
        <v>3</v>
      </c>
      <c r="M92" s="27">
        <f t="shared" si="21"/>
        <v>3</v>
      </c>
      <c r="N92" s="27">
        <f t="shared" si="21"/>
        <v>3</v>
      </c>
      <c r="O92" s="27">
        <f t="shared" si="21"/>
        <v>3</v>
      </c>
      <c r="P92" s="27">
        <f t="shared" si="21"/>
        <v>2</v>
      </c>
      <c r="Q92" s="27">
        <f t="shared" si="21"/>
        <v>2</v>
      </c>
      <c r="R92" s="27">
        <f t="shared" si="21"/>
        <v>2</v>
      </c>
      <c r="S92" s="27">
        <f t="shared" si="21"/>
        <v>2</v>
      </c>
      <c r="T92" s="27">
        <f t="shared" si="21"/>
        <v>1</v>
      </c>
      <c r="U92" s="27" t="str">
        <f t="shared" si="21"/>
        <v/>
      </c>
      <c r="V92" s="27" t="str">
        <f t="shared" si="21"/>
        <v/>
      </c>
      <c r="W92" s="27" t="str">
        <f t="shared" si="21"/>
        <v/>
      </c>
      <c r="X92" s="27" t="str">
        <f t="shared" si="21"/>
        <v/>
      </c>
      <c r="Y92" s="27" t="str">
        <f t="shared" si="21"/>
        <v/>
      </c>
      <c r="Z92" s="27" t="str">
        <f t="shared" si="21"/>
        <v/>
      </c>
      <c r="AA92" s="27" t="str">
        <f t="shared" si="21"/>
        <v/>
      </c>
      <c r="AB92" s="27" t="str">
        <f t="shared" si="21"/>
        <v/>
      </c>
      <c r="AC92" s="27" t="str">
        <f t="shared" si="21"/>
        <v/>
      </c>
      <c r="AD92" s="27" t="str">
        <f t="shared" si="21"/>
        <v/>
      </c>
      <c r="AE92" s="27" t="str">
        <f t="shared" si="21"/>
        <v/>
      </c>
      <c r="AF92" s="27" t="str">
        <f t="shared" si="21"/>
        <v/>
      </c>
      <c r="AG92" s="27" t="str">
        <f t="shared" si="21"/>
        <v/>
      </c>
    </row>
    <row r="93" spans="3:45" hidden="1" x14ac:dyDescent="0.25">
      <c r="C93" s="26">
        <v>9</v>
      </c>
      <c r="D93" s="29" t="str">
        <f t="shared" ref="D93:K93" ca="1" si="22">INDIRECT(ADDRESS(2*COLUMN(D93)+69,(ROW(D93)-69)/2))</f>
        <v>FC8</v>
      </c>
      <c r="E93" s="29" t="str">
        <f t="shared" ca="1" si="22"/>
        <v>FC8</v>
      </c>
      <c r="F93" s="29" t="str">
        <f t="shared" ca="1" si="22"/>
        <v>FC8</v>
      </c>
      <c r="G93" s="29" t="str">
        <f t="shared" ca="1" si="22"/>
        <v>FC8</v>
      </c>
      <c r="H93" s="29" t="str">
        <f t="shared" ca="1" si="22"/>
        <v>FC8</v>
      </c>
      <c r="I93" s="29" t="str">
        <f t="shared" ca="1" si="22"/>
        <v>FC8</v>
      </c>
      <c r="J93" s="29" t="str">
        <f t="shared" ca="1" si="22"/>
        <v>FC8</v>
      </c>
      <c r="K93" s="29" t="str">
        <f t="shared" ca="1" si="22"/>
        <v>FC8</v>
      </c>
      <c r="L93" s="33"/>
      <c r="M93" s="27" t="str">
        <f t="shared" ref="M93:AG93" si="23">IF(M23=0,"",M23)</f>
        <v>FC8</v>
      </c>
      <c r="N93" s="27" t="str">
        <f t="shared" si="23"/>
        <v>FC8</v>
      </c>
      <c r="O93" s="27" t="str">
        <f t="shared" si="23"/>
        <v>FC8</v>
      </c>
      <c r="P93" s="27" t="str">
        <f t="shared" si="23"/>
        <v>FC8</v>
      </c>
      <c r="Q93" s="27" t="str">
        <f t="shared" si="23"/>
        <v>FC8</v>
      </c>
      <c r="R93" s="27" t="str">
        <f t="shared" si="23"/>
        <v>FC8</v>
      </c>
      <c r="S93" s="27" t="str">
        <f t="shared" si="23"/>
        <v>FC8</v>
      </c>
      <c r="T93" s="27" t="str">
        <f t="shared" si="23"/>
        <v>FC8</v>
      </c>
      <c r="U93" s="27" t="str">
        <f t="shared" si="23"/>
        <v/>
      </c>
      <c r="V93" s="27" t="str">
        <f t="shared" si="23"/>
        <v/>
      </c>
      <c r="W93" s="27" t="str">
        <f t="shared" si="23"/>
        <v/>
      </c>
      <c r="X93" s="27" t="str">
        <f t="shared" si="23"/>
        <v/>
      </c>
      <c r="Y93" s="27" t="str">
        <f t="shared" si="23"/>
        <v/>
      </c>
      <c r="Z93" s="27" t="str">
        <f t="shared" si="23"/>
        <v/>
      </c>
      <c r="AA93" s="27" t="str">
        <f t="shared" si="23"/>
        <v/>
      </c>
      <c r="AB93" s="27" t="str">
        <f t="shared" si="23"/>
        <v/>
      </c>
      <c r="AC93" s="27" t="str">
        <f t="shared" si="23"/>
        <v/>
      </c>
      <c r="AD93" s="27" t="str">
        <f t="shared" si="23"/>
        <v/>
      </c>
      <c r="AE93" s="27" t="str">
        <f t="shared" si="23"/>
        <v/>
      </c>
      <c r="AF93" s="27" t="str">
        <f t="shared" si="23"/>
        <v/>
      </c>
      <c r="AG93" s="27" t="str">
        <f t="shared" si="23"/>
        <v/>
      </c>
    </row>
    <row r="94" spans="3:45" hidden="1" x14ac:dyDescent="0.25">
      <c r="C94" s="26"/>
      <c r="D94" s="29">
        <f ca="1">INDIRECT(ADDRESS(2*COLUMN(D93)+70,(ROW(D93)-69)/2))</f>
        <v>2</v>
      </c>
      <c r="E94" s="29">
        <f ca="1">INDIRECT(ADDRESS(2*COLUMN(E93)+70,(ROW(E93)-69)/2))</f>
        <v>3</v>
      </c>
      <c r="F94" s="29">
        <f t="shared" ref="F94:K94" ca="1" si="24">INDIRECT(ADDRESS(2*COLUMN(F93)+70,(ROW(F93)-69)/2))</f>
        <v>3</v>
      </c>
      <c r="G94" s="29">
        <f t="shared" ca="1" si="24"/>
        <v>3</v>
      </c>
      <c r="H94" s="29">
        <f t="shared" ca="1" si="24"/>
        <v>3</v>
      </c>
      <c r="I94" s="29">
        <f t="shared" ca="1" si="24"/>
        <v>3</v>
      </c>
      <c r="J94" s="29">
        <f t="shared" ca="1" si="24"/>
        <v>3</v>
      </c>
      <c r="K94" s="29">
        <f t="shared" ca="1" si="24"/>
        <v>3</v>
      </c>
      <c r="L94" s="33"/>
      <c r="M94" s="27">
        <f t="shared" ref="M94:AG94" si="25">IF(M24=0,"",M24)</f>
        <v>3</v>
      </c>
      <c r="N94" s="27">
        <f t="shared" si="25"/>
        <v>3</v>
      </c>
      <c r="O94" s="27">
        <f t="shared" si="25"/>
        <v>3</v>
      </c>
      <c r="P94" s="27">
        <f t="shared" si="25"/>
        <v>3</v>
      </c>
      <c r="Q94" s="27">
        <f t="shared" si="25"/>
        <v>3</v>
      </c>
      <c r="R94" s="27">
        <f t="shared" si="25"/>
        <v>3</v>
      </c>
      <c r="S94" s="27">
        <f t="shared" si="25"/>
        <v>3</v>
      </c>
      <c r="T94" s="27">
        <f t="shared" si="25"/>
        <v>3</v>
      </c>
      <c r="U94" s="27" t="str">
        <f t="shared" si="25"/>
        <v/>
      </c>
      <c r="V94" s="27" t="str">
        <f t="shared" si="25"/>
        <v/>
      </c>
      <c r="W94" s="27" t="str">
        <f t="shared" si="25"/>
        <v/>
      </c>
      <c r="X94" s="27" t="str">
        <f t="shared" si="25"/>
        <v/>
      </c>
      <c r="Y94" s="27" t="str">
        <f t="shared" si="25"/>
        <v/>
      </c>
      <c r="Z94" s="27" t="str">
        <f t="shared" si="25"/>
        <v/>
      </c>
      <c r="AA94" s="27" t="str">
        <f t="shared" si="25"/>
        <v/>
      </c>
      <c r="AB94" s="27" t="str">
        <f t="shared" si="25"/>
        <v/>
      </c>
      <c r="AC94" s="27" t="str">
        <f t="shared" si="25"/>
        <v/>
      </c>
      <c r="AD94" s="27" t="str">
        <f t="shared" si="25"/>
        <v/>
      </c>
      <c r="AE94" s="27" t="str">
        <f t="shared" si="25"/>
        <v/>
      </c>
      <c r="AF94" s="27" t="str">
        <f t="shared" si="25"/>
        <v/>
      </c>
      <c r="AG94" s="27" t="str">
        <f t="shared" si="25"/>
        <v/>
      </c>
    </row>
    <row r="95" spans="3:45" hidden="1" x14ac:dyDescent="0.25">
      <c r="C95" s="26">
        <v>10</v>
      </c>
      <c r="D95" s="29" t="str">
        <f t="shared" ref="D95:L95" ca="1" si="26">INDIRECT(ADDRESS(2*COLUMN(D95)+69,(ROW(D95)-69)/2))</f>
        <v>FP1</v>
      </c>
      <c r="E95" s="29" t="str">
        <f t="shared" ca="1" si="26"/>
        <v>FC1</v>
      </c>
      <c r="F95" s="29" t="str">
        <f t="shared" ca="1" si="26"/>
        <v>FC2</v>
      </c>
      <c r="G95" s="35" t="str">
        <f t="shared" ca="1" si="26"/>
        <v>FC3</v>
      </c>
      <c r="H95" s="29" t="str">
        <f t="shared" ca="1" si="26"/>
        <v>FC4</v>
      </c>
      <c r="I95" s="29" t="str">
        <f t="shared" ca="1" si="26"/>
        <v>FC5</v>
      </c>
      <c r="J95" s="29" t="str">
        <f t="shared" ca="1" si="26"/>
        <v>FC6</v>
      </c>
      <c r="K95" s="29" t="str">
        <f t="shared" ca="1" si="26"/>
        <v>FC7</v>
      </c>
      <c r="L95" s="29" t="str">
        <f t="shared" ca="1" si="26"/>
        <v>FC8</v>
      </c>
      <c r="M95" s="33"/>
      <c r="N95" s="27" t="str">
        <f t="shared" ref="N95:AG95" si="27">IF(N25=0,"",N25)</f>
        <v>FC10</v>
      </c>
      <c r="O95" s="27" t="str">
        <f t="shared" si="27"/>
        <v>FC11</v>
      </c>
      <c r="P95" s="27" t="str">
        <f t="shared" si="27"/>
        <v>FC12</v>
      </c>
      <c r="Q95" s="27" t="str">
        <f t="shared" si="27"/>
        <v>FC13</v>
      </c>
      <c r="R95" s="27" t="str">
        <f t="shared" si="27"/>
        <v>FC14</v>
      </c>
      <c r="S95" s="27" t="str">
        <f t="shared" si="27"/>
        <v>FC15</v>
      </c>
      <c r="T95" s="27" t="str">
        <f t="shared" si="27"/>
        <v>FC16</v>
      </c>
      <c r="U95" s="27" t="str">
        <f t="shared" si="27"/>
        <v/>
      </c>
      <c r="V95" s="27" t="str">
        <f t="shared" si="27"/>
        <v/>
      </c>
      <c r="W95" s="27" t="str">
        <f t="shared" si="27"/>
        <v/>
      </c>
      <c r="X95" s="27" t="str">
        <f t="shared" si="27"/>
        <v/>
      </c>
      <c r="Y95" s="27" t="str">
        <f t="shared" si="27"/>
        <v/>
      </c>
      <c r="Z95" s="27" t="str">
        <f t="shared" si="27"/>
        <v/>
      </c>
      <c r="AA95" s="27" t="str">
        <f t="shared" si="27"/>
        <v/>
      </c>
      <c r="AB95" s="27" t="str">
        <f t="shared" si="27"/>
        <v/>
      </c>
      <c r="AC95" s="27" t="str">
        <f t="shared" si="27"/>
        <v/>
      </c>
      <c r="AD95" s="27" t="str">
        <f t="shared" si="27"/>
        <v/>
      </c>
      <c r="AE95" s="27" t="str">
        <f t="shared" si="27"/>
        <v/>
      </c>
      <c r="AF95" s="27" t="str">
        <f t="shared" si="27"/>
        <v/>
      </c>
      <c r="AG95" s="27" t="str">
        <f t="shared" si="27"/>
        <v/>
      </c>
    </row>
    <row r="96" spans="3:45" hidden="1" x14ac:dyDescent="0.25">
      <c r="C96" s="26"/>
      <c r="D96" s="29">
        <f ca="1">INDIRECT(ADDRESS(2*COLUMN(D95)+70,(ROW(D95)-69)/2))</f>
        <v>3</v>
      </c>
      <c r="E96" s="29">
        <f ca="1">INDIRECT(ADDRESS(2*COLUMN(E95)+70,(ROW(E95)-69)/2))</f>
        <v>2</v>
      </c>
      <c r="F96" s="29">
        <f t="shared" ref="F96:L96" ca="1" si="28">INDIRECT(ADDRESS(2*COLUMN(F95)+70,(ROW(F95)-69)/2))</f>
        <v>1</v>
      </c>
      <c r="G96" s="29">
        <f t="shared" ca="1" si="28"/>
        <v>2</v>
      </c>
      <c r="H96" s="29">
        <f t="shared" ca="1" si="28"/>
        <v>3</v>
      </c>
      <c r="I96" s="29">
        <f t="shared" ca="1" si="28"/>
        <v>3</v>
      </c>
      <c r="J96" s="29">
        <f t="shared" ca="1" si="28"/>
        <v>3</v>
      </c>
      <c r="K96" s="29">
        <f t="shared" ca="1" si="28"/>
        <v>3</v>
      </c>
      <c r="L96" s="29">
        <f t="shared" ca="1" si="28"/>
        <v>3</v>
      </c>
      <c r="M96" s="33"/>
      <c r="N96" s="27">
        <f t="shared" ref="N96:AG96" si="29">IF(N26=0,"",N26)</f>
        <v>2</v>
      </c>
      <c r="O96" s="27">
        <f t="shared" si="29"/>
        <v>1</v>
      </c>
      <c r="P96" s="27">
        <f t="shared" si="29"/>
        <v>2</v>
      </c>
      <c r="Q96" s="27">
        <f t="shared" si="29"/>
        <v>2</v>
      </c>
      <c r="R96" s="27">
        <f t="shared" si="29"/>
        <v>3</v>
      </c>
      <c r="S96" s="27">
        <f>IF(S26=0,"",S26)</f>
        <v>3</v>
      </c>
      <c r="T96" s="27">
        <f t="shared" si="29"/>
        <v>3</v>
      </c>
      <c r="U96" s="27" t="str">
        <f t="shared" si="29"/>
        <v/>
      </c>
      <c r="V96" s="27" t="str">
        <f t="shared" si="29"/>
        <v/>
      </c>
      <c r="W96" s="27" t="str">
        <f t="shared" si="29"/>
        <v/>
      </c>
      <c r="X96" s="27" t="str">
        <f t="shared" si="29"/>
        <v/>
      </c>
      <c r="Y96" s="27" t="str">
        <f t="shared" si="29"/>
        <v/>
      </c>
      <c r="Z96" s="27" t="str">
        <f t="shared" si="29"/>
        <v/>
      </c>
      <c r="AA96" s="27" t="str">
        <f t="shared" si="29"/>
        <v/>
      </c>
      <c r="AB96" s="27" t="str">
        <f t="shared" si="29"/>
        <v/>
      </c>
      <c r="AC96" s="27" t="str">
        <f t="shared" si="29"/>
        <v/>
      </c>
      <c r="AD96" s="27" t="str">
        <f t="shared" si="29"/>
        <v/>
      </c>
      <c r="AE96" s="27" t="str">
        <f t="shared" si="29"/>
        <v/>
      </c>
      <c r="AF96" s="27" t="str">
        <f t="shared" si="29"/>
        <v/>
      </c>
      <c r="AG96" s="27" t="str">
        <f t="shared" si="29"/>
        <v/>
      </c>
    </row>
    <row r="97" spans="3:33" hidden="1" x14ac:dyDescent="0.25">
      <c r="C97" s="26">
        <v>11</v>
      </c>
      <c r="D97" s="29" t="str">
        <f t="shared" ref="D97:M97" ca="1" si="30">INDIRECT(ADDRESS(2*COLUMN(D97)+69,(ROW(D97)-69)/2))</f>
        <v>FP1</v>
      </c>
      <c r="E97" s="29" t="str">
        <f t="shared" ca="1" si="30"/>
        <v>FC1</v>
      </c>
      <c r="F97" s="29" t="str">
        <f t="shared" ca="1" si="30"/>
        <v>FC2</v>
      </c>
      <c r="G97" s="29" t="str">
        <f t="shared" ca="1" si="30"/>
        <v>FC3</v>
      </c>
      <c r="H97" s="29" t="str">
        <f t="shared" ca="1" si="30"/>
        <v>FC4</v>
      </c>
      <c r="I97" s="29" t="str">
        <f t="shared" ca="1" si="30"/>
        <v>FC5</v>
      </c>
      <c r="J97" s="29" t="str">
        <f t="shared" ca="1" si="30"/>
        <v>FC6</v>
      </c>
      <c r="K97" s="29" t="str">
        <f t="shared" ca="1" si="30"/>
        <v>FC7</v>
      </c>
      <c r="L97" s="29" t="str">
        <f t="shared" ca="1" si="30"/>
        <v>FC8</v>
      </c>
      <c r="M97" s="29" t="str">
        <f t="shared" ca="1" si="30"/>
        <v>FC10</v>
      </c>
      <c r="N97" s="33"/>
      <c r="O97" s="27" t="str">
        <f t="shared" ref="O97:AG97" si="31">IF(O27=0,"",O27)</f>
        <v>FC10</v>
      </c>
      <c r="P97" s="27" t="str">
        <f t="shared" si="31"/>
        <v>FC12</v>
      </c>
      <c r="Q97" s="27" t="str">
        <f t="shared" si="31"/>
        <v>FC13</v>
      </c>
      <c r="R97" s="27" t="str">
        <f>IF(R27=0,"",R27)</f>
        <v>FC14</v>
      </c>
      <c r="S97" s="27" t="str">
        <f t="shared" si="31"/>
        <v>FC15</v>
      </c>
      <c r="T97" s="27" t="str">
        <f t="shared" si="31"/>
        <v>FC16</v>
      </c>
      <c r="U97" s="27" t="str">
        <f t="shared" si="31"/>
        <v/>
      </c>
      <c r="V97" s="27" t="str">
        <f t="shared" si="31"/>
        <v/>
      </c>
      <c r="W97" s="27" t="str">
        <f t="shared" si="31"/>
        <v/>
      </c>
      <c r="X97" s="27" t="str">
        <f t="shared" si="31"/>
        <v/>
      </c>
      <c r="Y97" s="27" t="str">
        <f t="shared" si="31"/>
        <v/>
      </c>
      <c r="Z97" s="27" t="str">
        <f t="shared" si="31"/>
        <v/>
      </c>
      <c r="AA97" s="27" t="str">
        <f t="shared" si="31"/>
        <v/>
      </c>
      <c r="AB97" s="27" t="str">
        <f t="shared" si="31"/>
        <v/>
      </c>
      <c r="AC97" s="27" t="str">
        <f t="shared" si="31"/>
        <v/>
      </c>
      <c r="AD97" s="27" t="str">
        <f t="shared" si="31"/>
        <v/>
      </c>
      <c r="AE97" s="27" t="str">
        <f t="shared" si="31"/>
        <v/>
      </c>
      <c r="AF97" s="27" t="str">
        <f t="shared" si="31"/>
        <v/>
      </c>
      <c r="AG97" s="27" t="str">
        <f t="shared" si="31"/>
        <v/>
      </c>
    </row>
    <row r="98" spans="3:33" hidden="1" x14ac:dyDescent="0.25">
      <c r="C98" s="13"/>
      <c r="D98" s="29">
        <f ca="1">INDIRECT(ADDRESS(2*COLUMN(D97)+70,(ROW(D97)-69)/2))</f>
        <v>3</v>
      </c>
      <c r="E98" s="29">
        <f ca="1">INDIRECT(ADDRESS(2*COLUMN(E97)+70,(ROW(E97)-69)/2))</f>
        <v>2</v>
      </c>
      <c r="F98" s="29">
        <f t="shared" ref="F98:M98" ca="1" si="32">INDIRECT(ADDRESS(2*COLUMN(F97)+70,(ROW(F97)-69)/2))</f>
        <v>2</v>
      </c>
      <c r="G98" s="29">
        <f t="shared" ca="1" si="32"/>
        <v>2</v>
      </c>
      <c r="H98" s="29">
        <f t="shared" ca="1" si="32"/>
        <v>3</v>
      </c>
      <c r="I98" s="29">
        <f t="shared" ca="1" si="32"/>
        <v>3</v>
      </c>
      <c r="J98" s="29">
        <f t="shared" ca="1" si="32"/>
        <v>3</v>
      </c>
      <c r="K98" s="29">
        <f t="shared" ca="1" si="32"/>
        <v>3</v>
      </c>
      <c r="L98" s="29">
        <f t="shared" ca="1" si="32"/>
        <v>3</v>
      </c>
      <c r="M98" s="29">
        <f t="shared" ca="1" si="32"/>
        <v>2</v>
      </c>
      <c r="N98" s="33"/>
      <c r="O98" s="27">
        <f t="shared" ref="O98:AG98" si="33">IF(O28=0,"",O28)</f>
        <v>2</v>
      </c>
      <c r="P98" s="27">
        <f t="shared" si="33"/>
        <v>2</v>
      </c>
      <c r="Q98" s="27">
        <f t="shared" si="33"/>
        <v>3</v>
      </c>
      <c r="R98" s="27">
        <f t="shared" si="33"/>
        <v>3</v>
      </c>
      <c r="S98" s="27">
        <f t="shared" si="33"/>
        <v>3</v>
      </c>
      <c r="T98" s="27">
        <f t="shared" si="33"/>
        <v>3</v>
      </c>
      <c r="U98" s="27" t="str">
        <f t="shared" si="33"/>
        <v/>
      </c>
      <c r="V98" s="27" t="str">
        <f t="shared" si="33"/>
        <v/>
      </c>
      <c r="W98" s="27" t="str">
        <f t="shared" si="33"/>
        <v/>
      </c>
      <c r="X98" s="27" t="str">
        <f t="shared" si="33"/>
        <v/>
      </c>
      <c r="Y98" s="27" t="str">
        <f t="shared" si="33"/>
        <v/>
      </c>
      <c r="Z98" s="27" t="str">
        <f t="shared" si="33"/>
        <v/>
      </c>
      <c r="AA98" s="27" t="str">
        <f t="shared" si="33"/>
        <v/>
      </c>
      <c r="AB98" s="27" t="str">
        <f t="shared" si="33"/>
        <v/>
      </c>
      <c r="AC98" s="27" t="str">
        <f t="shared" si="33"/>
        <v/>
      </c>
      <c r="AD98" s="27" t="str">
        <f t="shared" si="33"/>
        <v/>
      </c>
      <c r="AE98" s="27" t="str">
        <f t="shared" si="33"/>
        <v/>
      </c>
      <c r="AF98" s="27" t="str">
        <f t="shared" si="33"/>
        <v/>
      </c>
      <c r="AG98" s="27" t="str">
        <f t="shared" si="33"/>
        <v/>
      </c>
    </row>
    <row r="99" spans="3:33" hidden="1" x14ac:dyDescent="0.25">
      <c r="C99" s="26">
        <v>12</v>
      </c>
      <c r="D99" s="29" t="str">
        <f t="shared" ref="D99:N99" ca="1" si="34">INDIRECT(ADDRESS(2*COLUMN(D99)+69,(ROW(D99)-69)/2))</f>
        <v>FP1</v>
      </c>
      <c r="E99" s="29" t="str">
        <f t="shared" ca="1" si="34"/>
        <v>FC1</v>
      </c>
      <c r="F99" s="29" t="str">
        <f t="shared" ca="1" si="34"/>
        <v>FC2</v>
      </c>
      <c r="G99" s="29" t="str">
        <f t="shared" ca="1" si="34"/>
        <v>FC3</v>
      </c>
      <c r="H99" s="29" t="str">
        <f t="shared" ca="1" si="34"/>
        <v>FC4</v>
      </c>
      <c r="I99" s="29" t="str">
        <f t="shared" ca="1" si="34"/>
        <v>FC5</v>
      </c>
      <c r="J99" s="29" t="str">
        <f t="shared" ca="1" si="34"/>
        <v>FC6</v>
      </c>
      <c r="K99" s="29" t="str">
        <f t="shared" ca="1" si="34"/>
        <v>FC7</v>
      </c>
      <c r="L99" s="29" t="str">
        <f t="shared" ca="1" si="34"/>
        <v>FC8</v>
      </c>
      <c r="M99" s="29" t="str">
        <f t="shared" ca="1" si="34"/>
        <v>FC11</v>
      </c>
      <c r="N99" s="29" t="str">
        <f t="shared" ca="1" si="34"/>
        <v>FC10</v>
      </c>
      <c r="O99" s="33"/>
      <c r="P99" s="27" t="str">
        <f t="shared" ref="P99:AG99" si="35">IF(P29=0,"",P29)</f>
        <v>FC12</v>
      </c>
      <c r="Q99" s="27" t="str">
        <f t="shared" si="35"/>
        <v>FC13</v>
      </c>
      <c r="R99" s="27" t="str">
        <f t="shared" si="35"/>
        <v>FC14</v>
      </c>
      <c r="S99" s="27" t="str">
        <f t="shared" si="35"/>
        <v>FC15</v>
      </c>
      <c r="T99" s="27" t="str">
        <f t="shared" si="35"/>
        <v>FC16</v>
      </c>
      <c r="U99" s="27" t="str">
        <f t="shared" si="35"/>
        <v/>
      </c>
      <c r="V99" s="27" t="str">
        <f t="shared" si="35"/>
        <v/>
      </c>
      <c r="W99" s="27" t="str">
        <f t="shared" si="35"/>
        <v/>
      </c>
      <c r="X99" s="27" t="str">
        <f t="shared" si="35"/>
        <v/>
      </c>
      <c r="Y99" s="27" t="str">
        <f t="shared" si="35"/>
        <v/>
      </c>
      <c r="Z99" s="27" t="str">
        <f t="shared" si="35"/>
        <v/>
      </c>
      <c r="AA99" s="27" t="str">
        <f t="shared" si="35"/>
        <v/>
      </c>
      <c r="AB99" s="27" t="str">
        <f t="shared" si="35"/>
        <v/>
      </c>
      <c r="AC99" s="27" t="str">
        <f t="shared" si="35"/>
        <v/>
      </c>
      <c r="AD99" s="27" t="str">
        <f t="shared" si="35"/>
        <v/>
      </c>
      <c r="AE99" s="27" t="str">
        <f t="shared" si="35"/>
        <v/>
      </c>
      <c r="AF99" s="27" t="str">
        <f t="shared" si="35"/>
        <v/>
      </c>
      <c r="AG99" s="27" t="str">
        <f t="shared" si="35"/>
        <v/>
      </c>
    </row>
    <row r="100" spans="3:33" hidden="1" x14ac:dyDescent="0.25">
      <c r="C100" s="26"/>
      <c r="D100" s="29">
        <f ca="1">INDIRECT(ADDRESS(2*COLUMN(D99)+70,(ROW(D99)-69)/2))</f>
        <v>3</v>
      </c>
      <c r="E100" s="29">
        <f t="shared" ref="E100:N100" ca="1" si="36">INDIRECT(ADDRESS(2*COLUMN(E99)+70,(ROW(E99)-69)/2))</f>
        <v>2</v>
      </c>
      <c r="F100" s="29">
        <f t="shared" ca="1" si="36"/>
        <v>3</v>
      </c>
      <c r="G100" s="29">
        <f t="shared" ca="1" si="36"/>
        <v>3</v>
      </c>
      <c r="H100" s="29">
        <f t="shared" ca="1" si="36"/>
        <v>2</v>
      </c>
      <c r="I100" s="29">
        <f t="shared" ca="1" si="36"/>
        <v>3</v>
      </c>
      <c r="J100" s="29">
        <f t="shared" ca="1" si="36"/>
        <v>3</v>
      </c>
      <c r="K100" s="29">
        <f t="shared" ca="1" si="36"/>
        <v>3</v>
      </c>
      <c r="L100" s="29">
        <f t="shared" ca="1" si="36"/>
        <v>3</v>
      </c>
      <c r="M100" s="29">
        <f t="shared" ca="1" si="36"/>
        <v>1</v>
      </c>
      <c r="N100" s="29">
        <f t="shared" ca="1" si="36"/>
        <v>2</v>
      </c>
      <c r="O100" s="33"/>
      <c r="P100" s="27">
        <f t="shared" ref="P100:AG100" si="37">IF(P30=0,"",P30)</f>
        <v>2</v>
      </c>
      <c r="Q100" s="27">
        <f t="shared" si="37"/>
        <v>3</v>
      </c>
      <c r="R100" s="27">
        <f t="shared" si="37"/>
        <v>3</v>
      </c>
      <c r="S100" s="27">
        <f t="shared" si="37"/>
        <v>3</v>
      </c>
      <c r="T100" s="27">
        <f t="shared" si="37"/>
        <v>3</v>
      </c>
      <c r="U100" s="27" t="str">
        <f t="shared" si="37"/>
        <v/>
      </c>
      <c r="V100" s="27" t="str">
        <f t="shared" si="37"/>
        <v/>
      </c>
      <c r="W100" s="27" t="str">
        <f t="shared" si="37"/>
        <v/>
      </c>
      <c r="X100" s="27" t="str">
        <f t="shared" si="37"/>
        <v/>
      </c>
      <c r="Y100" s="27" t="str">
        <f t="shared" si="37"/>
        <v/>
      </c>
      <c r="Z100" s="27" t="str">
        <f t="shared" si="37"/>
        <v/>
      </c>
      <c r="AA100" s="27" t="str">
        <f t="shared" si="37"/>
        <v/>
      </c>
      <c r="AB100" s="27" t="str">
        <f t="shared" si="37"/>
        <v/>
      </c>
      <c r="AC100" s="27" t="str">
        <f t="shared" si="37"/>
        <v/>
      </c>
      <c r="AD100" s="27" t="str">
        <f t="shared" si="37"/>
        <v/>
      </c>
      <c r="AE100" s="27" t="str">
        <f t="shared" si="37"/>
        <v/>
      </c>
      <c r="AF100" s="27" t="str">
        <f t="shared" si="37"/>
        <v/>
      </c>
      <c r="AG100" s="27" t="str">
        <f t="shared" si="37"/>
        <v/>
      </c>
    </row>
    <row r="101" spans="3:33" hidden="1" x14ac:dyDescent="0.25">
      <c r="C101" s="26">
        <v>13</v>
      </c>
      <c r="D101" s="29" t="str">
        <f t="shared" ref="D101:O101" ca="1" si="38">INDIRECT(ADDRESS(2*COLUMN(D101)+69,(ROW(D101)-69)/2))</f>
        <v>FP1</v>
      </c>
      <c r="E101" s="29" t="str">
        <f t="shared" ca="1" si="38"/>
        <v>FC1</v>
      </c>
      <c r="F101" s="29" t="str">
        <f t="shared" ca="1" si="38"/>
        <v>FC12</v>
      </c>
      <c r="G101" s="29" t="str">
        <f t="shared" ca="1" si="38"/>
        <v>FC12</v>
      </c>
      <c r="H101" s="29" t="str">
        <f t="shared" ca="1" si="38"/>
        <v>FC12</v>
      </c>
      <c r="I101" s="29" t="str">
        <f t="shared" ca="1" si="38"/>
        <v>FC12</v>
      </c>
      <c r="J101" s="29" t="str">
        <f t="shared" ca="1" si="38"/>
        <v>FC12</v>
      </c>
      <c r="K101" s="29" t="str">
        <f t="shared" ca="1" si="38"/>
        <v>FC12</v>
      </c>
      <c r="L101" s="29" t="str">
        <f t="shared" ca="1" si="38"/>
        <v>FC8</v>
      </c>
      <c r="M101" s="29" t="str">
        <f t="shared" ca="1" si="38"/>
        <v>FC12</v>
      </c>
      <c r="N101" s="29" t="str">
        <f t="shared" ca="1" si="38"/>
        <v>FC12</v>
      </c>
      <c r="O101" s="29" t="str">
        <f t="shared" ca="1" si="38"/>
        <v>FC12</v>
      </c>
      <c r="P101" s="33"/>
      <c r="Q101" s="27" t="str">
        <f t="shared" ref="Q101:AG104" si="39">IF(Q31=0,"",Q31)</f>
        <v>FC12</v>
      </c>
      <c r="R101" s="27" t="str">
        <f t="shared" si="39"/>
        <v>FC12</v>
      </c>
      <c r="S101" s="27" t="str">
        <f t="shared" si="39"/>
        <v>FC12</v>
      </c>
      <c r="T101" s="27" t="str">
        <f t="shared" si="39"/>
        <v>FC12</v>
      </c>
      <c r="U101" s="27" t="str">
        <f t="shared" si="39"/>
        <v/>
      </c>
      <c r="V101" s="27" t="str">
        <f t="shared" si="39"/>
        <v/>
      </c>
      <c r="W101" s="27" t="str">
        <f t="shared" si="39"/>
        <v/>
      </c>
      <c r="X101" s="27" t="str">
        <f t="shared" si="39"/>
        <v/>
      </c>
      <c r="Y101" s="27" t="str">
        <f t="shared" si="39"/>
        <v/>
      </c>
      <c r="Z101" s="27" t="str">
        <f t="shared" si="39"/>
        <v/>
      </c>
      <c r="AA101" s="27" t="str">
        <f t="shared" si="39"/>
        <v/>
      </c>
      <c r="AB101" s="27" t="str">
        <f t="shared" si="39"/>
        <v/>
      </c>
      <c r="AC101" s="27" t="str">
        <f t="shared" si="39"/>
        <v/>
      </c>
      <c r="AD101" s="27" t="str">
        <f t="shared" si="39"/>
        <v/>
      </c>
      <c r="AE101" s="27" t="str">
        <f t="shared" si="39"/>
        <v/>
      </c>
      <c r="AF101" s="27" t="str">
        <f t="shared" si="39"/>
        <v/>
      </c>
      <c r="AG101" s="27" t="str">
        <f t="shared" si="39"/>
        <v/>
      </c>
    </row>
    <row r="102" spans="3:33" hidden="1" x14ac:dyDescent="0.25">
      <c r="C102" s="13"/>
      <c r="D102" s="29">
        <f ca="1">INDIRECT(ADDRESS(2*COLUMN(D101)+70,(ROW(D101)-69)/2))</f>
        <v>3</v>
      </c>
      <c r="E102" s="29">
        <f t="shared" ref="E102:O102" ca="1" si="40">INDIRECT(ADDRESS(2*COLUMN(E101)+70,(ROW(E101)-69)/2))</f>
        <v>2</v>
      </c>
      <c r="F102" s="29">
        <f t="shared" ca="1" si="40"/>
        <v>2</v>
      </c>
      <c r="G102" s="29">
        <f t="shared" ca="1" si="40"/>
        <v>2</v>
      </c>
      <c r="H102" s="29">
        <f t="shared" ca="1" si="40"/>
        <v>2</v>
      </c>
      <c r="I102" s="29">
        <f t="shared" ca="1" si="40"/>
        <v>2</v>
      </c>
      <c r="J102" s="29">
        <f t="shared" ca="1" si="40"/>
        <v>2</v>
      </c>
      <c r="K102" s="29">
        <f t="shared" ca="1" si="40"/>
        <v>2</v>
      </c>
      <c r="L102" s="29">
        <f t="shared" ca="1" si="40"/>
        <v>3</v>
      </c>
      <c r="M102" s="29">
        <f t="shared" ca="1" si="40"/>
        <v>2</v>
      </c>
      <c r="N102" s="29">
        <f t="shared" ca="1" si="40"/>
        <v>2</v>
      </c>
      <c r="O102" s="29">
        <f t="shared" ca="1" si="40"/>
        <v>2</v>
      </c>
      <c r="P102" s="33"/>
      <c r="Q102" s="27">
        <f t="shared" ref="Q102:AG102" si="41">IF(Q32=0,"",Q32)</f>
        <v>2</v>
      </c>
      <c r="R102" s="27">
        <f t="shared" si="41"/>
        <v>2</v>
      </c>
      <c r="S102" s="27">
        <f t="shared" si="41"/>
        <v>2</v>
      </c>
      <c r="T102" s="27">
        <f t="shared" si="41"/>
        <v>2</v>
      </c>
      <c r="U102" s="27" t="str">
        <f t="shared" si="41"/>
        <v/>
      </c>
      <c r="V102" s="27" t="str">
        <f t="shared" si="41"/>
        <v/>
      </c>
      <c r="W102" s="27" t="str">
        <f t="shared" si="41"/>
        <v/>
      </c>
      <c r="X102" s="27" t="str">
        <f t="shared" si="41"/>
        <v/>
      </c>
      <c r="Y102" s="27" t="str">
        <f t="shared" si="41"/>
        <v/>
      </c>
      <c r="Z102" s="27" t="str">
        <f t="shared" si="41"/>
        <v/>
      </c>
      <c r="AA102" s="27" t="str">
        <f t="shared" si="41"/>
        <v/>
      </c>
      <c r="AB102" s="27" t="str">
        <f t="shared" si="41"/>
        <v/>
      </c>
      <c r="AC102" s="27" t="str">
        <f t="shared" si="41"/>
        <v/>
      </c>
      <c r="AD102" s="27" t="str">
        <f t="shared" si="41"/>
        <v/>
      </c>
      <c r="AE102" s="27" t="str">
        <f t="shared" si="41"/>
        <v/>
      </c>
      <c r="AF102" s="27" t="str">
        <f t="shared" si="41"/>
        <v/>
      </c>
      <c r="AG102" s="27" t="str">
        <f t="shared" si="41"/>
        <v/>
      </c>
    </row>
    <row r="103" spans="3:33" hidden="1" x14ac:dyDescent="0.25">
      <c r="C103" s="26">
        <v>14</v>
      </c>
      <c r="D103" s="29" t="str">
        <f t="shared" ref="D103:P103" ca="1" si="42">INDIRECT(ADDRESS(2*COLUMN(D103)+69,(ROW(D103)-69)/2))</f>
        <v>FP1</v>
      </c>
      <c r="E103" s="29" t="str">
        <f t="shared" ca="1" si="42"/>
        <v>FC1</v>
      </c>
      <c r="F103" s="29" t="str">
        <f t="shared" ca="1" si="42"/>
        <v>FC13</v>
      </c>
      <c r="G103" s="29" t="str">
        <f t="shared" ca="1" si="42"/>
        <v>FC13</v>
      </c>
      <c r="H103" s="29" t="str">
        <f t="shared" ca="1" si="42"/>
        <v>FC4</v>
      </c>
      <c r="I103" s="29" t="str">
        <f t="shared" ca="1" si="42"/>
        <v>FC5</v>
      </c>
      <c r="J103" s="29" t="str">
        <f t="shared" ca="1" si="42"/>
        <v>FC6</v>
      </c>
      <c r="K103" s="29" t="str">
        <f t="shared" ca="1" si="42"/>
        <v>FC7</v>
      </c>
      <c r="L103" s="29" t="str">
        <f t="shared" ca="1" si="42"/>
        <v>FC8</v>
      </c>
      <c r="M103" s="29" t="str">
        <f t="shared" ca="1" si="42"/>
        <v>FC13</v>
      </c>
      <c r="N103" s="29" t="str">
        <f t="shared" ca="1" si="42"/>
        <v>FC13</v>
      </c>
      <c r="O103" s="29" t="str">
        <f t="shared" ca="1" si="42"/>
        <v>FC13</v>
      </c>
      <c r="P103" s="29" t="str">
        <f t="shared" ca="1" si="42"/>
        <v>FC12</v>
      </c>
      <c r="Q103" s="33"/>
      <c r="R103" s="27" t="str">
        <f t="shared" si="39"/>
        <v>FC14</v>
      </c>
      <c r="S103" s="27" t="str">
        <f t="shared" si="39"/>
        <v>FC13</v>
      </c>
      <c r="T103" s="27" t="str">
        <f t="shared" si="39"/>
        <v>FC16</v>
      </c>
      <c r="U103" s="27" t="str">
        <f t="shared" si="39"/>
        <v/>
      </c>
      <c r="V103" s="27" t="str">
        <f t="shared" si="39"/>
        <v/>
      </c>
      <c r="W103" s="27" t="str">
        <f t="shared" si="39"/>
        <v/>
      </c>
      <c r="X103" s="27" t="str">
        <f t="shared" si="39"/>
        <v/>
      </c>
      <c r="Y103" s="27" t="str">
        <f t="shared" si="39"/>
        <v/>
      </c>
      <c r="Z103" s="27" t="str">
        <f t="shared" si="39"/>
        <v/>
      </c>
      <c r="AA103" s="27" t="str">
        <f t="shared" si="39"/>
        <v/>
      </c>
      <c r="AB103" s="27" t="str">
        <f t="shared" si="39"/>
        <v/>
      </c>
      <c r="AC103" s="27" t="str">
        <f t="shared" si="39"/>
        <v/>
      </c>
      <c r="AD103" s="27" t="str">
        <f t="shared" si="39"/>
        <v/>
      </c>
      <c r="AE103" s="27" t="str">
        <f t="shared" si="39"/>
        <v/>
      </c>
      <c r="AF103" s="27" t="str">
        <f t="shared" si="39"/>
        <v/>
      </c>
      <c r="AG103" s="27" t="str">
        <f t="shared" si="39"/>
        <v/>
      </c>
    </row>
    <row r="104" spans="3:33" hidden="1" x14ac:dyDescent="0.25">
      <c r="C104" s="26"/>
      <c r="D104" s="29">
        <f ca="1">INDIRECT(ADDRESS(2*COLUMN(D103)+70,(ROW(D103)-69)/2))</f>
        <v>3</v>
      </c>
      <c r="E104" s="29">
        <f t="shared" ref="E104:P104" ca="1" si="43">INDIRECT(ADDRESS(2*COLUMN(E103)+70,(ROW(E103)-69)/2))</f>
        <v>1</v>
      </c>
      <c r="F104" s="29">
        <f t="shared" ca="1" si="43"/>
        <v>3</v>
      </c>
      <c r="G104" s="29">
        <f t="shared" ca="1" si="43"/>
        <v>2</v>
      </c>
      <c r="H104" s="29">
        <f t="shared" ca="1" si="43"/>
        <v>2</v>
      </c>
      <c r="I104" s="29">
        <f t="shared" ca="1" si="43"/>
        <v>2</v>
      </c>
      <c r="J104" s="29">
        <f t="shared" ca="1" si="43"/>
        <v>2</v>
      </c>
      <c r="K104" s="29">
        <f t="shared" ca="1" si="43"/>
        <v>2</v>
      </c>
      <c r="L104" s="29">
        <f t="shared" ca="1" si="43"/>
        <v>3</v>
      </c>
      <c r="M104" s="29">
        <f t="shared" ca="1" si="43"/>
        <v>2</v>
      </c>
      <c r="N104" s="29">
        <f t="shared" ca="1" si="43"/>
        <v>3</v>
      </c>
      <c r="O104" s="29">
        <f t="shared" ca="1" si="43"/>
        <v>3</v>
      </c>
      <c r="P104" s="29">
        <f t="shared" ca="1" si="43"/>
        <v>2</v>
      </c>
      <c r="Q104" s="33"/>
      <c r="R104" s="27">
        <f t="shared" si="39"/>
        <v>1</v>
      </c>
      <c r="S104" s="27">
        <f t="shared" si="39"/>
        <v>2</v>
      </c>
      <c r="T104" s="27">
        <f t="shared" si="39"/>
        <v>1</v>
      </c>
      <c r="U104" s="27" t="str">
        <f t="shared" si="39"/>
        <v/>
      </c>
      <c r="V104" s="27" t="str">
        <f t="shared" si="39"/>
        <v/>
      </c>
      <c r="W104" s="27" t="str">
        <f t="shared" si="39"/>
        <v/>
      </c>
      <c r="X104" s="27" t="str">
        <f t="shared" si="39"/>
        <v/>
      </c>
      <c r="Y104" s="27" t="str">
        <f t="shared" si="39"/>
        <v/>
      </c>
      <c r="Z104" s="27" t="str">
        <f t="shared" si="39"/>
        <v/>
      </c>
      <c r="AA104" s="27" t="str">
        <f t="shared" si="39"/>
        <v/>
      </c>
      <c r="AB104" s="27" t="str">
        <f t="shared" si="39"/>
        <v/>
      </c>
      <c r="AC104" s="27" t="str">
        <f t="shared" si="39"/>
        <v/>
      </c>
      <c r="AD104" s="27" t="str">
        <f t="shared" si="39"/>
        <v/>
      </c>
      <c r="AE104" s="27" t="str">
        <f t="shared" si="39"/>
        <v/>
      </c>
      <c r="AF104" s="27" t="str">
        <f t="shared" si="39"/>
        <v/>
      </c>
      <c r="AG104" s="27" t="str">
        <f t="shared" si="39"/>
        <v/>
      </c>
    </row>
    <row r="105" spans="3:33" hidden="1" x14ac:dyDescent="0.25">
      <c r="C105" s="26">
        <v>15</v>
      </c>
      <c r="D105" s="29" t="str">
        <f t="shared" ref="D105:Q105" ca="1" si="44">INDIRECT(ADDRESS(2*COLUMN(D105)+69,(ROW(D105)-69)/2))</f>
        <v>FP1</v>
      </c>
      <c r="E105" s="29" t="str">
        <f t="shared" ca="1" si="44"/>
        <v>FC1</v>
      </c>
      <c r="F105" s="29" t="str">
        <f t="shared" ca="1" si="44"/>
        <v>FC14</v>
      </c>
      <c r="G105" s="29" t="str">
        <f t="shared" ca="1" si="44"/>
        <v>FC14</v>
      </c>
      <c r="H105" s="29" t="str">
        <f t="shared" ca="1" si="44"/>
        <v>FC14</v>
      </c>
      <c r="I105" s="29" t="str">
        <f t="shared" ca="1" si="44"/>
        <v>FC5</v>
      </c>
      <c r="J105" s="29" t="str">
        <f t="shared" ca="1" si="44"/>
        <v>FC6</v>
      </c>
      <c r="K105" s="29" t="str">
        <f t="shared" ca="1" si="44"/>
        <v>FC7</v>
      </c>
      <c r="L105" s="29" t="str">
        <f t="shared" ca="1" si="44"/>
        <v>FC8</v>
      </c>
      <c r="M105" s="29" t="str">
        <f t="shared" ca="1" si="44"/>
        <v>FC14</v>
      </c>
      <c r="N105" s="29" t="str">
        <f t="shared" ca="1" si="44"/>
        <v>FC14</v>
      </c>
      <c r="O105" s="29" t="str">
        <f t="shared" ca="1" si="44"/>
        <v>FC14</v>
      </c>
      <c r="P105" s="29" t="str">
        <f t="shared" ca="1" si="44"/>
        <v>FC12</v>
      </c>
      <c r="Q105" s="29" t="str">
        <f t="shared" ca="1" si="44"/>
        <v>FC14</v>
      </c>
      <c r="R105" s="33"/>
      <c r="S105" s="27" t="str">
        <f t="shared" ref="S105:AG105" si="45">IF(S35=0,"",S35)</f>
        <v>FC14</v>
      </c>
      <c r="T105" s="27" t="str">
        <f t="shared" si="45"/>
        <v>FC16</v>
      </c>
      <c r="U105" s="27" t="str">
        <f t="shared" si="45"/>
        <v/>
      </c>
      <c r="V105" s="27" t="str">
        <f t="shared" si="45"/>
        <v/>
      </c>
      <c r="W105" s="27" t="str">
        <f t="shared" si="45"/>
        <v/>
      </c>
      <c r="X105" s="27" t="str">
        <f t="shared" si="45"/>
        <v/>
      </c>
      <c r="Y105" s="27" t="str">
        <f t="shared" si="45"/>
        <v/>
      </c>
      <c r="Z105" s="27" t="str">
        <f t="shared" si="45"/>
        <v/>
      </c>
      <c r="AA105" s="27" t="str">
        <f t="shared" si="45"/>
        <v/>
      </c>
      <c r="AB105" s="27" t="str">
        <f t="shared" si="45"/>
        <v/>
      </c>
      <c r="AC105" s="27" t="str">
        <f t="shared" si="45"/>
        <v/>
      </c>
      <c r="AD105" s="27" t="str">
        <f t="shared" si="45"/>
        <v/>
      </c>
      <c r="AE105" s="27" t="str">
        <f t="shared" si="45"/>
        <v/>
      </c>
      <c r="AF105" s="27" t="str">
        <f t="shared" si="45"/>
        <v/>
      </c>
      <c r="AG105" s="27" t="str">
        <f t="shared" si="45"/>
        <v/>
      </c>
    </row>
    <row r="106" spans="3:33" hidden="1" x14ac:dyDescent="0.25">
      <c r="C106" s="13"/>
      <c r="D106" s="29">
        <f ca="1">INDIRECT(ADDRESS(2*COLUMN(D105)+70,(ROW(D105)-69)/2))</f>
        <v>3</v>
      </c>
      <c r="E106" s="29">
        <f t="shared" ref="E106:Q106" ca="1" si="46">INDIRECT(ADDRESS(2*COLUMN(E105)+70,(ROW(E105)-69)/2))</f>
        <v>2</v>
      </c>
      <c r="F106" s="29">
        <f t="shared" ca="1" si="46"/>
        <v>2</v>
      </c>
      <c r="G106" s="29">
        <f t="shared" ca="1" si="46"/>
        <v>3</v>
      </c>
      <c r="H106" s="29">
        <f t="shared" ca="1" si="46"/>
        <v>2</v>
      </c>
      <c r="I106" s="29">
        <f t="shared" ca="1" si="46"/>
        <v>1</v>
      </c>
      <c r="J106" s="29">
        <f t="shared" ca="1" si="46"/>
        <v>1</v>
      </c>
      <c r="K106" s="29">
        <f t="shared" ca="1" si="46"/>
        <v>2</v>
      </c>
      <c r="L106" s="29">
        <f t="shared" ca="1" si="46"/>
        <v>3</v>
      </c>
      <c r="M106" s="29">
        <f t="shared" ca="1" si="46"/>
        <v>3</v>
      </c>
      <c r="N106" s="29">
        <f t="shared" ca="1" si="46"/>
        <v>3</v>
      </c>
      <c r="O106" s="29">
        <f t="shared" ca="1" si="46"/>
        <v>3</v>
      </c>
      <c r="P106" s="29">
        <f t="shared" ca="1" si="46"/>
        <v>2</v>
      </c>
      <c r="Q106" s="29">
        <f t="shared" ca="1" si="46"/>
        <v>1</v>
      </c>
      <c r="R106" s="33"/>
      <c r="S106" s="27">
        <f t="shared" ref="S106:AG106" si="47">IF(S36=0,"",S36)</f>
        <v>3</v>
      </c>
      <c r="T106" s="27">
        <f t="shared" si="47"/>
        <v>2</v>
      </c>
      <c r="U106" s="27" t="str">
        <f t="shared" si="47"/>
        <v/>
      </c>
      <c r="V106" s="27" t="str">
        <f t="shared" si="47"/>
        <v/>
      </c>
      <c r="W106" s="27" t="str">
        <f t="shared" si="47"/>
        <v/>
      </c>
      <c r="X106" s="27" t="str">
        <f t="shared" si="47"/>
        <v/>
      </c>
      <c r="Y106" s="27" t="str">
        <f t="shared" si="47"/>
        <v/>
      </c>
      <c r="Z106" s="27" t="str">
        <f t="shared" si="47"/>
        <v/>
      </c>
      <c r="AA106" s="27" t="str">
        <f t="shared" si="47"/>
        <v/>
      </c>
      <c r="AB106" s="27" t="str">
        <f t="shared" si="47"/>
        <v/>
      </c>
      <c r="AC106" s="27" t="str">
        <f t="shared" si="47"/>
        <v/>
      </c>
      <c r="AD106" s="27" t="str">
        <f t="shared" si="47"/>
        <v/>
      </c>
      <c r="AE106" s="27" t="str">
        <f t="shared" si="47"/>
        <v/>
      </c>
      <c r="AF106" s="27" t="str">
        <f t="shared" si="47"/>
        <v/>
      </c>
      <c r="AG106" s="27" t="str">
        <f t="shared" si="47"/>
        <v/>
      </c>
    </row>
    <row r="107" spans="3:33" hidden="1" x14ac:dyDescent="0.25">
      <c r="C107" s="26">
        <v>16</v>
      </c>
      <c r="D107" s="29" t="str">
        <f t="shared" ref="D107:R107" ca="1" si="48">INDIRECT(ADDRESS(2*COLUMN(D107)+69,(ROW(D107)-69)/2))</f>
        <v>FP1</v>
      </c>
      <c r="E107" s="29" t="str">
        <f t="shared" ca="1" si="48"/>
        <v>FC1</v>
      </c>
      <c r="F107" s="29" t="str">
        <f t="shared" ca="1" si="48"/>
        <v>FC15</v>
      </c>
      <c r="G107" s="29" t="str">
        <f t="shared" ca="1" si="48"/>
        <v>FC3</v>
      </c>
      <c r="H107" s="29" t="str">
        <f t="shared" ca="1" si="48"/>
        <v>FC15</v>
      </c>
      <c r="I107" s="29" t="str">
        <f t="shared" ca="1" si="48"/>
        <v>FC5</v>
      </c>
      <c r="J107" s="29" t="str">
        <f t="shared" ca="1" si="48"/>
        <v>FC6</v>
      </c>
      <c r="K107" s="29" t="str">
        <f t="shared" ca="1" si="48"/>
        <v>FC7</v>
      </c>
      <c r="L107" s="29" t="str">
        <f t="shared" ca="1" si="48"/>
        <v>FC8</v>
      </c>
      <c r="M107" s="29" t="str">
        <f t="shared" ca="1" si="48"/>
        <v>FC15</v>
      </c>
      <c r="N107" s="29" t="str">
        <f t="shared" ca="1" si="48"/>
        <v>FC15</v>
      </c>
      <c r="O107" s="29" t="str">
        <f t="shared" ca="1" si="48"/>
        <v>FC15</v>
      </c>
      <c r="P107" s="29" t="str">
        <f t="shared" ca="1" si="48"/>
        <v>FC12</v>
      </c>
      <c r="Q107" s="29" t="str">
        <f t="shared" ca="1" si="48"/>
        <v>FC13</v>
      </c>
      <c r="R107" s="29" t="str">
        <f t="shared" ca="1" si="48"/>
        <v>FC14</v>
      </c>
      <c r="S107" s="33"/>
      <c r="T107" s="27" t="str">
        <f t="shared" ref="T107:AG107" si="49">IF(T37=0,"",T37)</f>
        <v>FC16</v>
      </c>
      <c r="U107" s="27" t="str">
        <f t="shared" si="49"/>
        <v/>
      </c>
      <c r="V107" s="27" t="str">
        <f t="shared" si="49"/>
        <v/>
      </c>
      <c r="W107" s="27" t="str">
        <f t="shared" si="49"/>
        <v/>
      </c>
      <c r="X107" s="27" t="str">
        <f t="shared" si="49"/>
        <v/>
      </c>
      <c r="Y107" s="27" t="str">
        <f t="shared" si="49"/>
        <v/>
      </c>
      <c r="Z107" s="27" t="str">
        <f t="shared" si="49"/>
        <v/>
      </c>
      <c r="AA107" s="27" t="str">
        <f t="shared" si="49"/>
        <v/>
      </c>
      <c r="AB107" s="27" t="str">
        <f t="shared" si="49"/>
        <v/>
      </c>
      <c r="AC107" s="27" t="str">
        <f t="shared" si="49"/>
        <v/>
      </c>
      <c r="AD107" s="27" t="str">
        <f t="shared" si="49"/>
        <v/>
      </c>
      <c r="AE107" s="27" t="str">
        <f t="shared" si="49"/>
        <v/>
      </c>
      <c r="AF107" s="27" t="str">
        <f t="shared" si="49"/>
        <v/>
      </c>
      <c r="AG107" s="27" t="str">
        <f t="shared" si="49"/>
        <v/>
      </c>
    </row>
    <row r="108" spans="3:33" hidden="1" x14ac:dyDescent="0.25">
      <c r="C108" s="26"/>
      <c r="D108" s="29">
        <f ca="1">INDIRECT(ADDRESS(2*COLUMN(D107)+70,(ROW(D107)-69)/2))</f>
        <v>3</v>
      </c>
      <c r="E108" s="29">
        <f t="shared" ref="E108:R108" ca="1" si="50">INDIRECT(ADDRESS(2*COLUMN(E107)+70,(ROW(E107)-69)/2))</f>
        <v>2</v>
      </c>
      <c r="F108" s="29">
        <f t="shared" ca="1" si="50"/>
        <v>2</v>
      </c>
      <c r="G108" s="29">
        <f t="shared" ca="1" si="50"/>
        <v>1</v>
      </c>
      <c r="H108" s="29">
        <f t="shared" ca="1" si="50"/>
        <v>2</v>
      </c>
      <c r="I108" s="29">
        <f t="shared" ca="1" si="50"/>
        <v>2</v>
      </c>
      <c r="J108" s="29">
        <f t="shared" ca="1" si="50"/>
        <v>1</v>
      </c>
      <c r="K108" s="29">
        <f t="shared" ca="1" si="50"/>
        <v>2</v>
      </c>
      <c r="L108" s="29">
        <f t="shared" ca="1" si="50"/>
        <v>3</v>
      </c>
      <c r="M108" s="29">
        <f t="shared" ca="1" si="50"/>
        <v>3</v>
      </c>
      <c r="N108" s="29">
        <f t="shared" ca="1" si="50"/>
        <v>3</v>
      </c>
      <c r="O108" s="29">
        <f t="shared" ca="1" si="50"/>
        <v>3</v>
      </c>
      <c r="P108" s="29">
        <f t="shared" ca="1" si="50"/>
        <v>2</v>
      </c>
      <c r="Q108" s="29">
        <f t="shared" ca="1" si="50"/>
        <v>2</v>
      </c>
      <c r="R108" s="29">
        <f t="shared" ca="1" si="50"/>
        <v>3</v>
      </c>
      <c r="S108" s="33"/>
      <c r="T108" s="27">
        <f t="shared" ref="T108:AG108" si="51">IF(T38=0,"",T38)</f>
        <v>3</v>
      </c>
      <c r="U108" s="27" t="str">
        <f t="shared" si="51"/>
        <v/>
      </c>
      <c r="V108" s="27" t="str">
        <f t="shared" si="51"/>
        <v/>
      </c>
      <c r="W108" s="27" t="str">
        <f t="shared" si="51"/>
        <v/>
      </c>
      <c r="X108" s="27" t="str">
        <f t="shared" si="51"/>
        <v/>
      </c>
      <c r="Y108" s="27" t="str">
        <f t="shared" si="51"/>
        <v/>
      </c>
      <c r="Z108" s="27" t="str">
        <f t="shared" si="51"/>
        <v/>
      </c>
      <c r="AA108" s="27" t="str">
        <f t="shared" si="51"/>
        <v/>
      </c>
      <c r="AB108" s="27" t="str">
        <f t="shared" si="51"/>
        <v/>
      </c>
      <c r="AC108" s="27" t="str">
        <f t="shared" si="51"/>
        <v/>
      </c>
      <c r="AD108" s="27" t="str">
        <f t="shared" si="51"/>
        <v/>
      </c>
      <c r="AE108" s="27" t="str">
        <f t="shared" si="51"/>
        <v/>
      </c>
      <c r="AF108" s="27" t="str">
        <f t="shared" si="51"/>
        <v/>
      </c>
      <c r="AG108" s="27" t="str">
        <f t="shared" si="51"/>
        <v/>
      </c>
    </row>
    <row r="109" spans="3:33" hidden="1" x14ac:dyDescent="0.25">
      <c r="C109" s="26">
        <v>17</v>
      </c>
      <c r="D109" s="29" t="str">
        <f t="shared" ref="D109:S109" ca="1" si="52">INDIRECT(ADDRESS(2*COLUMN(D109)+69,(ROW(D109)-69)/2))</f>
        <v>FP1</v>
      </c>
      <c r="E109" s="29" t="str">
        <f t="shared" ca="1" si="52"/>
        <v>FC1</v>
      </c>
      <c r="F109" s="29" t="str">
        <f t="shared" ca="1" si="52"/>
        <v>FC16</v>
      </c>
      <c r="G109" s="29" t="str">
        <f t="shared" ca="1" si="52"/>
        <v>FC16</v>
      </c>
      <c r="H109" s="29" t="str">
        <f t="shared" ca="1" si="52"/>
        <v>FC16</v>
      </c>
      <c r="I109" s="29" t="str">
        <f t="shared" ca="1" si="52"/>
        <v>FC5</v>
      </c>
      <c r="J109" s="29" t="str">
        <f t="shared" ca="1" si="52"/>
        <v>FC16</v>
      </c>
      <c r="K109" s="29" t="str">
        <f t="shared" ca="1" si="52"/>
        <v>FC16</v>
      </c>
      <c r="L109" s="29" t="str">
        <f t="shared" ca="1" si="52"/>
        <v>FC8</v>
      </c>
      <c r="M109" s="29" t="str">
        <f t="shared" ca="1" si="52"/>
        <v>FC16</v>
      </c>
      <c r="N109" s="29" t="str">
        <f t="shared" ca="1" si="52"/>
        <v>FC16</v>
      </c>
      <c r="O109" s="29" t="str">
        <f t="shared" ca="1" si="52"/>
        <v>FC16</v>
      </c>
      <c r="P109" s="29" t="str">
        <f t="shared" ca="1" si="52"/>
        <v>FC12</v>
      </c>
      <c r="Q109" s="29" t="str">
        <f t="shared" ca="1" si="52"/>
        <v>FC16</v>
      </c>
      <c r="R109" s="29" t="str">
        <f t="shared" ca="1" si="52"/>
        <v>FC16</v>
      </c>
      <c r="S109" s="29" t="str">
        <f t="shared" ca="1" si="52"/>
        <v>FC16</v>
      </c>
      <c r="T109" s="33"/>
      <c r="U109" s="27" t="str">
        <f t="shared" ref="U109:AG109" si="53">IF(U39=0,"",U39)</f>
        <v/>
      </c>
      <c r="V109" s="27" t="str">
        <f t="shared" si="53"/>
        <v/>
      </c>
      <c r="W109" s="27" t="str">
        <f t="shared" si="53"/>
        <v/>
      </c>
      <c r="X109" s="27" t="str">
        <f t="shared" si="53"/>
        <v/>
      </c>
      <c r="Y109" s="27" t="str">
        <f t="shared" si="53"/>
        <v/>
      </c>
      <c r="Z109" s="27" t="str">
        <f t="shared" si="53"/>
        <v/>
      </c>
      <c r="AA109" s="27" t="str">
        <f t="shared" si="53"/>
        <v/>
      </c>
      <c r="AB109" s="27" t="str">
        <f t="shared" si="53"/>
        <v/>
      </c>
      <c r="AC109" s="27" t="str">
        <f t="shared" si="53"/>
        <v/>
      </c>
      <c r="AD109" s="27" t="str">
        <f t="shared" si="53"/>
        <v/>
      </c>
      <c r="AE109" s="27" t="str">
        <f t="shared" si="53"/>
        <v/>
      </c>
      <c r="AF109" s="27" t="str">
        <f t="shared" si="53"/>
        <v/>
      </c>
      <c r="AG109" s="27" t="str">
        <f t="shared" si="53"/>
        <v/>
      </c>
    </row>
    <row r="110" spans="3:33" hidden="1" x14ac:dyDescent="0.25">
      <c r="C110" s="13"/>
      <c r="D110" s="29">
        <f ca="1">INDIRECT(ADDRESS(2*COLUMN(D109)+70,(ROW(D109)-69)/2))</f>
        <v>3</v>
      </c>
      <c r="E110" s="29">
        <f t="shared" ref="E110:S110" ca="1" si="54">INDIRECT(ADDRESS(2*COLUMN(E109)+70,(ROW(E109)-69)/2))</f>
        <v>1</v>
      </c>
      <c r="F110" s="29">
        <f t="shared" ca="1" si="54"/>
        <v>3</v>
      </c>
      <c r="G110" s="29">
        <f t="shared" ca="1" si="54"/>
        <v>3</v>
      </c>
      <c r="H110" s="29">
        <f t="shared" ca="1" si="54"/>
        <v>2</v>
      </c>
      <c r="I110" s="29">
        <f t="shared" ca="1" si="54"/>
        <v>1</v>
      </c>
      <c r="J110" s="29">
        <f t="shared" ca="1" si="54"/>
        <v>1</v>
      </c>
      <c r="K110" s="29">
        <f t="shared" ca="1" si="54"/>
        <v>1</v>
      </c>
      <c r="L110" s="29">
        <f t="shared" ca="1" si="54"/>
        <v>3</v>
      </c>
      <c r="M110" s="29">
        <f t="shared" ca="1" si="54"/>
        <v>3</v>
      </c>
      <c r="N110" s="29">
        <f t="shared" ca="1" si="54"/>
        <v>3</v>
      </c>
      <c r="O110" s="29">
        <f t="shared" ca="1" si="54"/>
        <v>3</v>
      </c>
      <c r="P110" s="29">
        <f t="shared" ca="1" si="54"/>
        <v>2</v>
      </c>
      <c r="Q110" s="29">
        <f t="shared" ca="1" si="54"/>
        <v>1</v>
      </c>
      <c r="R110" s="29">
        <f t="shared" ca="1" si="54"/>
        <v>2</v>
      </c>
      <c r="S110" s="29">
        <f t="shared" ca="1" si="54"/>
        <v>3</v>
      </c>
      <c r="T110" s="33"/>
      <c r="U110" s="27" t="str">
        <f t="shared" ref="U110:AG110" si="55">IF(U40=0,"",U40)</f>
        <v/>
      </c>
      <c r="V110" s="27" t="str">
        <f t="shared" si="55"/>
        <v/>
      </c>
      <c r="W110" s="27" t="str">
        <f t="shared" si="55"/>
        <v/>
      </c>
      <c r="X110" s="27" t="str">
        <f t="shared" si="55"/>
        <v/>
      </c>
      <c r="Y110" s="27" t="str">
        <f t="shared" si="55"/>
        <v/>
      </c>
      <c r="Z110" s="27" t="str">
        <f t="shared" si="55"/>
        <v/>
      </c>
      <c r="AA110" s="27" t="str">
        <f t="shared" si="55"/>
        <v/>
      </c>
      <c r="AB110" s="27" t="str">
        <f t="shared" si="55"/>
        <v/>
      </c>
      <c r="AC110" s="27" t="str">
        <f t="shared" si="55"/>
        <v/>
      </c>
      <c r="AD110" s="27" t="str">
        <f t="shared" si="55"/>
        <v/>
      </c>
      <c r="AE110" s="27" t="str">
        <f t="shared" si="55"/>
        <v/>
      </c>
      <c r="AF110" s="27" t="str">
        <f t="shared" si="55"/>
        <v/>
      </c>
      <c r="AG110" s="27" t="str">
        <f t="shared" si="55"/>
        <v/>
      </c>
    </row>
    <row r="111" spans="3:33" hidden="1" x14ac:dyDescent="0.25">
      <c r="C111" s="26">
        <v>18</v>
      </c>
      <c r="D111" s="29" t="str">
        <f t="shared" ref="D111:T111" ca="1" si="56">INDIRECT(ADDRESS(2*COLUMN(D111)+69,(ROW(D111)-69)/2))</f>
        <v/>
      </c>
      <c r="E111" s="29" t="str">
        <f t="shared" ca="1" si="56"/>
        <v/>
      </c>
      <c r="F111" s="29" t="str">
        <f t="shared" ca="1" si="56"/>
        <v/>
      </c>
      <c r="G111" s="29" t="str">
        <f t="shared" ca="1" si="56"/>
        <v/>
      </c>
      <c r="H111" s="29" t="str">
        <f t="shared" ca="1" si="56"/>
        <v/>
      </c>
      <c r="I111" s="29" t="str">
        <f t="shared" ca="1" si="56"/>
        <v/>
      </c>
      <c r="J111" s="29" t="str">
        <f t="shared" ca="1" si="56"/>
        <v/>
      </c>
      <c r="K111" s="29" t="str">
        <f t="shared" ca="1" si="56"/>
        <v/>
      </c>
      <c r="L111" s="29" t="str">
        <f t="shared" ca="1" si="56"/>
        <v/>
      </c>
      <c r="M111" s="29" t="str">
        <f t="shared" ca="1" si="56"/>
        <v/>
      </c>
      <c r="N111" s="29" t="str">
        <f t="shared" ca="1" si="56"/>
        <v/>
      </c>
      <c r="O111" s="29" t="str">
        <f t="shared" ca="1" si="56"/>
        <v/>
      </c>
      <c r="P111" s="29" t="str">
        <f t="shared" ca="1" si="56"/>
        <v/>
      </c>
      <c r="Q111" s="29" t="str">
        <f t="shared" ca="1" si="56"/>
        <v/>
      </c>
      <c r="R111" s="29" t="str">
        <f t="shared" ca="1" si="56"/>
        <v/>
      </c>
      <c r="S111" s="29" t="str">
        <f t="shared" ca="1" si="56"/>
        <v/>
      </c>
      <c r="T111" s="29" t="str">
        <f t="shared" ca="1" si="56"/>
        <v/>
      </c>
      <c r="U111" s="33"/>
      <c r="V111" s="27" t="str">
        <f t="shared" ref="V111:AG111" si="57">IF(V41=0,"",V41)</f>
        <v/>
      </c>
      <c r="W111" s="27" t="str">
        <f t="shared" si="57"/>
        <v/>
      </c>
      <c r="X111" s="27" t="str">
        <f t="shared" si="57"/>
        <v/>
      </c>
      <c r="Y111" s="27" t="str">
        <f t="shared" si="57"/>
        <v/>
      </c>
      <c r="Z111" s="27" t="str">
        <f t="shared" si="57"/>
        <v/>
      </c>
      <c r="AA111" s="27" t="str">
        <f t="shared" si="57"/>
        <v/>
      </c>
      <c r="AB111" s="27" t="str">
        <f t="shared" si="57"/>
        <v/>
      </c>
      <c r="AC111" s="27" t="str">
        <f t="shared" si="57"/>
        <v/>
      </c>
      <c r="AD111" s="27" t="str">
        <f t="shared" si="57"/>
        <v/>
      </c>
      <c r="AE111" s="27" t="str">
        <f t="shared" si="57"/>
        <v/>
      </c>
      <c r="AF111" s="27" t="str">
        <f t="shared" si="57"/>
        <v/>
      </c>
      <c r="AG111" s="27" t="str">
        <f t="shared" si="57"/>
        <v/>
      </c>
    </row>
    <row r="112" spans="3:33" hidden="1" x14ac:dyDescent="0.25">
      <c r="C112" s="26"/>
      <c r="D112" s="29" t="str">
        <f ca="1">INDIRECT(ADDRESS(2*COLUMN(D111)+70,(ROW(D111)-69)/2))</f>
        <v/>
      </c>
      <c r="E112" s="29" t="str">
        <f t="shared" ref="E112:T112" ca="1" si="58">INDIRECT(ADDRESS(2*COLUMN(E111)+70,(ROW(E111)-69)/2))</f>
        <v/>
      </c>
      <c r="F112" s="29" t="str">
        <f t="shared" ca="1" si="58"/>
        <v/>
      </c>
      <c r="G112" s="29" t="str">
        <f t="shared" ca="1" si="58"/>
        <v/>
      </c>
      <c r="H112" s="29" t="str">
        <f t="shared" ca="1" si="58"/>
        <v/>
      </c>
      <c r="I112" s="29" t="str">
        <f t="shared" ca="1" si="58"/>
        <v/>
      </c>
      <c r="J112" s="29" t="str">
        <f t="shared" ca="1" si="58"/>
        <v/>
      </c>
      <c r="K112" s="29" t="str">
        <f t="shared" ca="1" si="58"/>
        <v/>
      </c>
      <c r="L112" s="29" t="str">
        <f t="shared" ca="1" si="58"/>
        <v/>
      </c>
      <c r="M112" s="29" t="str">
        <f t="shared" ca="1" si="58"/>
        <v/>
      </c>
      <c r="N112" s="29" t="str">
        <f t="shared" ca="1" si="58"/>
        <v/>
      </c>
      <c r="O112" s="29" t="str">
        <f t="shared" ca="1" si="58"/>
        <v/>
      </c>
      <c r="P112" s="29" t="str">
        <f t="shared" ca="1" si="58"/>
        <v/>
      </c>
      <c r="Q112" s="29" t="str">
        <f t="shared" ca="1" si="58"/>
        <v/>
      </c>
      <c r="R112" s="29" t="str">
        <f t="shared" ca="1" si="58"/>
        <v/>
      </c>
      <c r="S112" s="29" t="str">
        <f t="shared" ca="1" si="58"/>
        <v/>
      </c>
      <c r="T112" s="29" t="str">
        <f t="shared" ca="1" si="58"/>
        <v/>
      </c>
      <c r="U112" s="33"/>
      <c r="V112" s="27" t="str">
        <f t="shared" ref="V112:AG112" si="59">IF(V42=0,"",V42)</f>
        <v/>
      </c>
      <c r="W112" s="27" t="str">
        <f t="shared" si="59"/>
        <v/>
      </c>
      <c r="X112" s="27" t="str">
        <f t="shared" si="59"/>
        <v/>
      </c>
      <c r="Y112" s="27" t="str">
        <f t="shared" si="59"/>
        <v/>
      </c>
      <c r="Z112" s="27" t="str">
        <f t="shared" si="59"/>
        <v/>
      </c>
      <c r="AA112" s="27" t="str">
        <f t="shared" si="59"/>
        <v/>
      </c>
      <c r="AB112" s="27" t="str">
        <f t="shared" si="59"/>
        <v/>
      </c>
      <c r="AC112" s="27" t="str">
        <f t="shared" si="59"/>
        <v/>
      </c>
      <c r="AD112" s="27" t="str">
        <f t="shared" si="59"/>
        <v/>
      </c>
      <c r="AE112" s="27" t="str">
        <f t="shared" si="59"/>
        <v/>
      </c>
      <c r="AF112" s="27" t="str">
        <f t="shared" si="59"/>
        <v/>
      </c>
      <c r="AG112" s="27" t="str">
        <f t="shared" si="59"/>
        <v/>
      </c>
    </row>
    <row r="113" spans="3:33" hidden="1" x14ac:dyDescent="0.25">
      <c r="C113" s="26">
        <v>19</v>
      </c>
      <c r="D113" s="29" t="str">
        <f t="shared" ref="D113:U113" ca="1" si="60">INDIRECT(ADDRESS(2*COLUMN(D113)+69,(ROW(D113)-69)/2))</f>
        <v/>
      </c>
      <c r="E113" s="29" t="str">
        <f t="shared" ca="1" si="60"/>
        <v/>
      </c>
      <c r="F113" s="29" t="str">
        <f t="shared" ca="1" si="60"/>
        <v/>
      </c>
      <c r="G113" s="29" t="str">
        <f t="shared" ca="1" si="60"/>
        <v/>
      </c>
      <c r="H113" s="29" t="str">
        <f t="shared" ca="1" si="60"/>
        <v/>
      </c>
      <c r="I113" s="29" t="str">
        <f t="shared" ca="1" si="60"/>
        <v/>
      </c>
      <c r="J113" s="29" t="str">
        <f t="shared" ca="1" si="60"/>
        <v/>
      </c>
      <c r="K113" s="29" t="str">
        <f t="shared" ca="1" si="60"/>
        <v/>
      </c>
      <c r="L113" s="29" t="str">
        <f t="shared" ca="1" si="60"/>
        <v/>
      </c>
      <c r="M113" s="29" t="str">
        <f t="shared" ca="1" si="60"/>
        <v/>
      </c>
      <c r="N113" s="29" t="str">
        <f t="shared" ca="1" si="60"/>
        <v/>
      </c>
      <c r="O113" s="29" t="str">
        <f t="shared" ca="1" si="60"/>
        <v/>
      </c>
      <c r="P113" s="29" t="str">
        <f t="shared" ca="1" si="60"/>
        <v/>
      </c>
      <c r="Q113" s="29" t="str">
        <f t="shared" ca="1" si="60"/>
        <v/>
      </c>
      <c r="R113" s="29" t="str">
        <f t="shared" ca="1" si="60"/>
        <v/>
      </c>
      <c r="S113" s="29" t="str">
        <f t="shared" ca="1" si="60"/>
        <v/>
      </c>
      <c r="T113" s="29" t="str">
        <f t="shared" ca="1" si="60"/>
        <v/>
      </c>
      <c r="U113" s="29" t="str">
        <f t="shared" ca="1" si="60"/>
        <v/>
      </c>
      <c r="V113" s="33"/>
      <c r="W113" s="27" t="str">
        <f t="shared" ref="W113:AG113" si="61">IF(W43=0,"",W43)</f>
        <v/>
      </c>
      <c r="X113" s="27" t="str">
        <f t="shared" si="61"/>
        <v/>
      </c>
      <c r="Y113" s="27" t="str">
        <f t="shared" si="61"/>
        <v/>
      </c>
      <c r="Z113" s="27" t="str">
        <f t="shared" si="61"/>
        <v/>
      </c>
      <c r="AA113" s="27" t="str">
        <f t="shared" si="61"/>
        <v/>
      </c>
      <c r="AB113" s="27" t="str">
        <f t="shared" si="61"/>
        <v/>
      </c>
      <c r="AC113" s="27" t="str">
        <f t="shared" si="61"/>
        <v/>
      </c>
      <c r="AD113" s="27" t="str">
        <f t="shared" si="61"/>
        <v/>
      </c>
      <c r="AE113" s="27" t="str">
        <f t="shared" si="61"/>
        <v/>
      </c>
      <c r="AF113" s="27" t="str">
        <f t="shared" si="61"/>
        <v/>
      </c>
      <c r="AG113" s="27" t="str">
        <f t="shared" si="61"/>
        <v/>
      </c>
    </row>
    <row r="114" spans="3:33" hidden="1" x14ac:dyDescent="0.25">
      <c r="C114" s="13"/>
      <c r="D114" s="29" t="str">
        <f ca="1">INDIRECT(ADDRESS(2*COLUMN(D113)+70,(ROW(D113)-69)/2))</f>
        <v/>
      </c>
      <c r="E114" s="29" t="str">
        <f t="shared" ref="E114:U114" ca="1" si="62">INDIRECT(ADDRESS(2*COLUMN(E113)+70,(ROW(E113)-69)/2))</f>
        <v/>
      </c>
      <c r="F114" s="29" t="str">
        <f t="shared" ca="1" si="62"/>
        <v/>
      </c>
      <c r="G114" s="29" t="str">
        <f t="shared" ca="1" si="62"/>
        <v/>
      </c>
      <c r="H114" s="29" t="str">
        <f t="shared" ca="1" si="62"/>
        <v/>
      </c>
      <c r="I114" s="29" t="str">
        <f t="shared" ca="1" si="62"/>
        <v/>
      </c>
      <c r="J114" s="29" t="str">
        <f t="shared" ca="1" si="62"/>
        <v/>
      </c>
      <c r="K114" s="29" t="str">
        <f t="shared" ca="1" si="62"/>
        <v/>
      </c>
      <c r="L114" s="29" t="str">
        <f t="shared" ca="1" si="62"/>
        <v/>
      </c>
      <c r="M114" s="29" t="str">
        <f t="shared" ca="1" si="62"/>
        <v/>
      </c>
      <c r="N114" s="29" t="str">
        <f t="shared" ca="1" si="62"/>
        <v/>
      </c>
      <c r="O114" s="29" t="str">
        <f t="shared" ca="1" si="62"/>
        <v/>
      </c>
      <c r="P114" s="29" t="str">
        <f t="shared" ca="1" si="62"/>
        <v/>
      </c>
      <c r="Q114" s="29" t="str">
        <f t="shared" ca="1" si="62"/>
        <v/>
      </c>
      <c r="R114" s="29" t="str">
        <f t="shared" ca="1" si="62"/>
        <v/>
      </c>
      <c r="S114" s="29" t="str">
        <f t="shared" ca="1" si="62"/>
        <v/>
      </c>
      <c r="T114" s="29" t="str">
        <f t="shared" ca="1" si="62"/>
        <v/>
      </c>
      <c r="U114" s="29" t="str">
        <f t="shared" ca="1" si="62"/>
        <v/>
      </c>
      <c r="V114" s="33"/>
      <c r="W114" s="27" t="str">
        <f t="shared" ref="W114:AG114" si="63">IF(W44=0,"",W44)</f>
        <v/>
      </c>
      <c r="X114" s="27" t="str">
        <f t="shared" si="63"/>
        <v/>
      </c>
      <c r="Y114" s="27" t="str">
        <f t="shared" si="63"/>
        <v/>
      </c>
      <c r="Z114" s="27" t="str">
        <f t="shared" si="63"/>
        <v/>
      </c>
      <c r="AA114" s="27" t="str">
        <f t="shared" si="63"/>
        <v/>
      </c>
      <c r="AB114" s="27" t="str">
        <f t="shared" si="63"/>
        <v/>
      </c>
      <c r="AC114" s="27" t="str">
        <f t="shared" si="63"/>
        <v/>
      </c>
      <c r="AD114" s="27" t="str">
        <f t="shared" si="63"/>
        <v/>
      </c>
      <c r="AE114" s="27" t="str">
        <f t="shared" si="63"/>
        <v/>
      </c>
      <c r="AF114" s="27" t="str">
        <f t="shared" si="63"/>
        <v/>
      </c>
      <c r="AG114" s="27" t="str">
        <f t="shared" si="63"/>
        <v/>
      </c>
    </row>
    <row r="115" spans="3:33" hidden="1" x14ac:dyDescent="0.25">
      <c r="C115" s="26">
        <v>20</v>
      </c>
      <c r="D115" s="29" t="str">
        <f t="shared" ref="D115:V115" ca="1" si="64">INDIRECT(ADDRESS(2*COLUMN(D115)+69,(ROW(D115)-69)/2))</f>
        <v/>
      </c>
      <c r="E115" s="29" t="str">
        <f t="shared" ca="1" si="64"/>
        <v/>
      </c>
      <c r="F115" s="29" t="str">
        <f t="shared" ca="1" si="64"/>
        <v/>
      </c>
      <c r="G115" s="29" t="str">
        <f t="shared" ca="1" si="64"/>
        <v/>
      </c>
      <c r="H115" s="29" t="str">
        <f t="shared" ca="1" si="64"/>
        <v/>
      </c>
      <c r="I115" s="29" t="str">
        <f t="shared" ca="1" si="64"/>
        <v/>
      </c>
      <c r="J115" s="29" t="str">
        <f t="shared" ca="1" si="64"/>
        <v/>
      </c>
      <c r="K115" s="29" t="str">
        <f t="shared" ca="1" si="64"/>
        <v/>
      </c>
      <c r="L115" s="29" t="str">
        <f t="shared" ca="1" si="64"/>
        <v/>
      </c>
      <c r="M115" s="29" t="str">
        <f t="shared" ca="1" si="64"/>
        <v/>
      </c>
      <c r="N115" s="29" t="str">
        <f t="shared" ca="1" si="64"/>
        <v/>
      </c>
      <c r="O115" s="29" t="str">
        <f t="shared" ca="1" si="64"/>
        <v/>
      </c>
      <c r="P115" s="29" t="str">
        <f t="shared" ca="1" si="64"/>
        <v/>
      </c>
      <c r="Q115" s="29" t="str">
        <f t="shared" ca="1" si="64"/>
        <v/>
      </c>
      <c r="R115" s="29" t="str">
        <f t="shared" ca="1" si="64"/>
        <v/>
      </c>
      <c r="S115" s="29" t="str">
        <f t="shared" ca="1" si="64"/>
        <v/>
      </c>
      <c r="T115" s="29" t="str">
        <f t="shared" ca="1" si="64"/>
        <v/>
      </c>
      <c r="U115" s="29" t="str">
        <f t="shared" ca="1" si="64"/>
        <v/>
      </c>
      <c r="V115" s="29" t="str">
        <f t="shared" ca="1" si="64"/>
        <v/>
      </c>
      <c r="W115" s="33"/>
      <c r="X115" s="27" t="str">
        <f t="shared" ref="X115:AG115" si="65">IF(X45=0,"",X45)</f>
        <v/>
      </c>
      <c r="Y115" s="27" t="str">
        <f t="shared" si="65"/>
        <v/>
      </c>
      <c r="Z115" s="27" t="str">
        <f t="shared" si="65"/>
        <v/>
      </c>
      <c r="AA115" s="27" t="str">
        <f t="shared" si="65"/>
        <v/>
      </c>
      <c r="AB115" s="27" t="str">
        <f t="shared" si="65"/>
        <v/>
      </c>
      <c r="AC115" s="27" t="str">
        <f t="shared" si="65"/>
        <v/>
      </c>
      <c r="AD115" s="27" t="str">
        <f t="shared" si="65"/>
        <v/>
      </c>
      <c r="AE115" s="27" t="str">
        <f t="shared" si="65"/>
        <v/>
      </c>
      <c r="AF115" s="27" t="str">
        <f t="shared" si="65"/>
        <v/>
      </c>
      <c r="AG115" s="27" t="str">
        <f t="shared" si="65"/>
        <v/>
      </c>
    </row>
    <row r="116" spans="3:33" hidden="1" x14ac:dyDescent="0.25">
      <c r="C116" s="26"/>
      <c r="D116" s="29" t="str">
        <f ca="1">INDIRECT(ADDRESS(2*COLUMN(D115)+70,(ROW(D115)-69)/2))</f>
        <v/>
      </c>
      <c r="E116" s="29" t="str">
        <f t="shared" ref="E116:V116" ca="1" si="66">INDIRECT(ADDRESS(2*COLUMN(E115)+70,(ROW(E115)-69)/2))</f>
        <v/>
      </c>
      <c r="F116" s="29" t="str">
        <f t="shared" ca="1" si="66"/>
        <v/>
      </c>
      <c r="G116" s="29" t="str">
        <f t="shared" ca="1" si="66"/>
        <v/>
      </c>
      <c r="H116" s="29" t="str">
        <f t="shared" ca="1" si="66"/>
        <v/>
      </c>
      <c r="I116" s="29" t="str">
        <f t="shared" ca="1" si="66"/>
        <v/>
      </c>
      <c r="J116" s="29" t="str">
        <f t="shared" ca="1" si="66"/>
        <v/>
      </c>
      <c r="K116" s="29" t="str">
        <f t="shared" ca="1" si="66"/>
        <v/>
      </c>
      <c r="L116" s="29" t="str">
        <f t="shared" ca="1" si="66"/>
        <v/>
      </c>
      <c r="M116" s="29" t="str">
        <f t="shared" ca="1" si="66"/>
        <v/>
      </c>
      <c r="N116" s="29" t="str">
        <f t="shared" ca="1" si="66"/>
        <v/>
      </c>
      <c r="O116" s="29" t="str">
        <f t="shared" ca="1" si="66"/>
        <v/>
      </c>
      <c r="P116" s="29" t="str">
        <f t="shared" ca="1" si="66"/>
        <v/>
      </c>
      <c r="Q116" s="29" t="str">
        <f t="shared" ca="1" si="66"/>
        <v/>
      </c>
      <c r="R116" s="29" t="str">
        <f t="shared" ca="1" si="66"/>
        <v/>
      </c>
      <c r="S116" s="29" t="str">
        <f t="shared" ca="1" si="66"/>
        <v/>
      </c>
      <c r="T116" s="29" t="str">
        <f t="shared" ca="1" si="66"/>
        <v/>
      </c>
      <c r="U116" s="29" t="str">
        <f t="shared" ca="1" si="66"/>
        <v/>
      </c>
      <c r="V116" s="29" t="str">
        <f t="shared" ca="1" si="66"/>
        <v/>
      </c>
      <c r="W116" s="33"/>
      <c r="X116" s="27" t="str">
        <f t="shared" ref="X116:AG116" si="67">IF(X46=0,"",X46)</f>
        <v/>
      </c>
      <c r="Y116" s="27" t="str">
        <f t="shared" si="67"/>
        <v/>
      </c>
      <c r="Z116" s="27" t="str">
        <f t="shared" si="67"/>
        <v/>
      </c>
      <c r="AA116" s="27" t="str">
        <f t="shared" si="67"/>
        <v/>
      </c>
      <c r="AB116" s="27" t="str">
        <f t="shared" si="67"/>
        <v/>
      </c>
      <c r="AC116" s="27" t="str">
        <f t="shared" si="67"/>
        <v/>
      </c>
      <c r="AD116" s="27" t="str">
        <f t="shared" si="67"/>
        <v/>
      </c>
      <c r="AE116" s="27" t="str">
        <f t="shared" si="67"/>
        <v/>
      </c>
      <c r="AF116" s="27" t="str">
        <f t="shared" si="67"/>
        <v/>
      </c>
      <c r="AG116" s="27" t="str">
        <f t="shared" si="67"/>
        <v/>
      </c>
    </row>
    <row r="117" spans="3:33" hidden="1" x14ac:dyDescent="0.25">
      <c r="C117" s="26">
        <v>21</v>
      </c>
      <c r="D117" s="29" t="str">
        <f t="shared" ref="D117:W117" ca="1" si="68">INDIRECT(ADDRESS(2*COLUMN(D117)+69,(ROW(D117)-69)/2))</f>
        <v/>
      </c>
      <c r="E117" s="29" t="str">
        <f t="shared" ca="1" si="68"/>
        <v/>
      </c>
      <c r="F117" s="29" t="str">
        <f t="shared" ca="1" si="68"/>
        <v/>
      </c>
      <c r="G117" s="29" t="str">
        <f t="shared" ca="1" si="68"/>
        <v/>
      </c>
      <c r="H117" s="29" t="str">
        <f t="shared" ca="1" si="68"/>
        <v/>
      </c>
      <c r="I117" s="29" t="str">
        <f t="shared" ca="1" si="68"/>
        <v/>
      </c>
      <c r="J117" s="29" t="str">
        <f t="shared" ca="1" si="68"/>
        <v/>
      </c>
      <c r="K117" s="29" t="str">
        <f t="shared" ca="1" si="68"/>
        <v/>
      </c>
      <c r="L117" s="29" t="str">
        <f t="shared" ca="1" si="68"/>
        <v/>
      </c>
      <c r="M117" s="29" t="str">
        <f t="shared" ca="1" si="68"/>
        <v/>
      </c>
      <c r="N117" s="29" t="str">
        <f t="shared" ca="1" si="68"/>
        <v/>
      </c>
      <c r="O117" s="29" t="str">
        <f t="shared" ca="1" si="68"/>
        <v/>
      </c>
      <c r="P117" s="29" t="str">
        <f t="shared" ca="1" si="68"/>
        <v/>
      </c>
      <c r="Q117" s="29" t="str">
        <f t="shared" ca="1" si="68"/>
        <v/>
      </c>
      <c r="R117" s="29" t="str">
        <f t="shared" ca="1" si="68"/>
        <v/>
      </c>
      <c r="S117" s="29" t="str">
        <f t="shared" ca="1" si="68"/>
        <v/>
      </c>
      <c r="T117" s="29" t="str">
        <f t="shared" ca="1" si="68"/>
        <v/>
      </c>
      <c r="U117" s="29" t="str">
        <f t="shared" ca="1" si="68"/>
        <v/>
      </c>
      <c r="V117" s="29" t="str">
        <f t="shared" ca="1" si="68"/>
        <v/>
      </c>
      <c r="W117" s="29" t="str">
        <f t="shared" ca="1" si="68"/>
        <v/>
      </c>
      <c r="X117" s="33"/>
      <c r="Y117" s="27" t="str">
        <f t="shared" ref="Y117:AG117" si="69">IF(Y47=0,"",Y47)</f>
        <v/>
      </c>
      <c r="Z117" s="27" t="str">
        <f t="shared" si="69"/>
        <v/>
      </c>
      <c r="AA117" s="27" t="str">
        <f t="shared" si="69"/>
        <v/>
      </c>
      <c r="AB117" s="27" t="str">
        <f t="shared" si="69"/>
        <v/>
      </c>
      <c r="AC117" s="27" t="str">
        <f t="shared" si="69"/>
        <v/>
      </c>
      <c r="AD117" s="27" t="str">
        <f t="shared" si="69"/>
        <v/>
      </c>
      <c r="AE117" s="27" t="str">
        <f t="shared" si="69"/>
        <v/>
      </c>
      <c r="AF117" s="27" t="str">
        <f t="shared" si="69"/>
        <v/>
      </c>
      <c r="AG117" s="27" t="str">
        <f t="shared" si="69"/>
        <v/>
      </c>
    </row>
    <row r="118" spans="3:33" hidden="1" x14ac:dyDescent="0.25">
      <c r="C118" s="13"/>
      <c r="D118" s="29" t="str">
        <f ca="1">INDIRECT(ADDRESS(2*COLUMN(D117)+70,(ROW(D117)-69)/2))</f>
        <v/>
      </c>
      <c r="E118" s="29" t="str">
        <f t="shared" ref="E118:W118" ca="1" si="70">INDIRECT(ADDRESS(2*COLUMN(E117)+70,(ROW(E117)-69)/2))</f>
        <v/>
      </c>
      <c r="F118" s="29" t="str">
        <f t="shared" ca="1" si="70"/>
        <v/>
      </c>
      <c r="G118" s="29" t="str">
        <f t="shared" ca="1" si="70"/>
        <v/>
      </c>
      <c r="H118" s="29" t="str">
        <f t="shared" ca="1" si="70"/>
        <v/>
      </c>
      <c r="I118" s="29" t="str">
        <f t="shared" ca="1" si="70"/>
        <v/>
      </c>
      <c r="J118" s="29" t="str">
        <f t="shared" ca="1" si="70"/>
        <v/>
      </c>
      <c r="K118" s="29" t="str">
        <f t="shared" ca="1" si="70"/>
        <v/>
      </c>
      <c r="L118" s="29" t="str">
        <f t="shared" ca="1" si="70"/>
        <v/>
      </c>
      <c r="M118" s="29" t="str">
        <f t="shared" ca="1" si="70"/>
        <v/>
      </c>
      <c r="N118" s="29" t="str">
        <f t="shared" ca="1" si="70"/>
        <v/>
      </c>
      <c r="O118" s="29" t="str">
        <f t="shared" ca="1" si="70"/>
        <v/>
      </c>
      <c r="P118" s="29" t="str">
        <f t="shared" ca="1" si="70"/>
        <v/>
      </c>
      <c r="Q118" s="29" t="str">
        <f t="shared" ca="1" si="70"/>
        <v/>
      </c>
      <c r="R118" s="29" t="str">
        <f t="shared" ca="1" si="70"/>
        <v/>
      </c>
      <c r="S118" s="29" t="str">
        <f t="shared" ca="1" si="70"/>
        <v/>
      </c>
      <c r="T118" s="29" t="str">
        <f t="shared" ca="1" si="70"/>
        <v/>
      </c>
      <c r="U118" s="29" t="str">
        <f t="shared" ca="1" si="70"/>
        <v/>
      </c>
      <c r="V118" s="29" t="str">
        <f t="shared" ca="1" si="70"/>
        <v/>
      </c>
      <c r="W118" s="29" t="str">
        <f t="shared" ca="1" si="70"/>
        <v/>
      </c>
      <c r="X118" s="33"/>
      <c r="Y118" s="27" t="str">
        <f t="shared" ref="Y118:AG118" si="71">IF(Y48=0,"",Y48)</f>
        <v/>
      </c>
      <c r="Z118" s="27" t="str">
        <f t="shared" si="71"/>
        <v/>
      </c>
      <c r="AA118" s="27" t="str">
        <f t="shared" si="71"/>
        <v/>
      </c>
      <c r="AB118" s="27" t="str">
        <f t="shared" si="71"/>
        <v/>
      </c>
      <c r="AC118" s="27" t="str">
        <f t="shared" si="71"/>
        <v/>
      </c>
      <c r="AD118" s="27" t="str">
        <f t="shared" si="71"/>
        <v/>
      </c>
      <c r="AE118" s="27" t="str">
        <f t="shared" si="71"/>
        <v/>
      </c>
      <c r="AF118" s="27" t="str">
        <f t="shared" si="71"/>
        <v/>
      </c>
      <c r="AG118" s="27" t="str">
        <f t="shared" si="71"/>
        <v/>
      </c>
    </row>
    <row r="119" spans="3:33" hidden="1" x14ac:dyDescent="0.25">
      <c r="C119" s="26">
        <v>22</v>
      </c>
      <c r="D119" s="29" t="str">
        <f t="shared" ref="D119:X119" ca="1" si="72">INDIRECT(ADDRESS(2*COLUMN(D119)+69,(ROW(D119)-69)/2))</f>
        <v/>
      </c>
      <c r="E119" s="29" t="str">
        <f t="shared" ca="1" si="72"/>
        <v/>
      </c>
      <c r="F119" s="29" t="str">
        <f t="shared" ca="1" si="72"/>
        <v/>
      </c>
      <c r="G119" s="29" t="str">
        <f t="shared" ca="1" si="72"/>
        <v/>
      </c>
      <c r="H119" s="29" t="str">
        <f t="shared" ca="1" si="72"/>
        <v/>
      </c>
      <c r="I119" s="29" t="str">
        <f t="shared" ca="1" si="72"/>
        <v/>
      </c>
      <c r="J119" s="29" t="str">
        <f t="shared" ca="1" si="72"/>
        <v/>
      </c>
      <c r="K119" s="29" t="str">
        <f t="shared" ca="1" si="72"/>
        <v/>
      </c>
      <c r="L119" s="29" t="str">
        <f t="shared" ca="1" si="72"/>
        <v/>
      </c>
      <c r="M119" s="29" t="str">
        <f t="shared" ca="1" si="72"/>
        <v/>
      </c>
      <c r="N119" s="29" t="str">
        <f t="shared" ca="1" si="72"/>
        <v/>
      </c>
      <c r="O119" s="29" t="str">
        <f t="shared" ca="1" si="72"/>
        <v/>
      </c>
      <c r="P119" s="29" t="str">
        <f t="shared" ca="1" si="72"/>
        <v/>
      </c>
      <c r="Q119" s="29" t="str">
        <f t="shared" ca="1" si="72"/>
        <v/>
      </c>
      <c r="R119" s="29" t="str">
        <f t="shared" ca="1" si="72"/>
        <v/>
      </c>
      <c r="S119" s="29" t="str">
        <f t="shared" ca="1" si="72"/>
        <v/>
      </c>
      <c r="T119" s="29" t="str">
        <f t="shared" ca="1" si="72"/>
        <v/>
      </c>
      <c r="U119" s="29" t="str">
        <f t="shared" ca="1" si="72"/>
        <v/>
      </c>
      <c r="V119" s="29" t="str">
        <f t="shared" ca="1" si="72"/>
        <v/>
      </c>
      <c r="W119" s="29" t="str">
        <f t="shared" ca="1" si="72"/>
        <v/>
      </c>
      <c r="X119" s="29" t="str">
        <f t="shared" ca="1" si="72"/>
        <v/>
      </c>
      <c r="Y119" s="33"/>
      <c r="Z119" s="27" t="str">
        <f t="shared" ref="Z119:AG119" si="73">IF(Z49=0,"",Z49)</f>
        <v/>
      </c>
      <c r="AA119" s="27" t="str">
        <f t="shared" si="73"/>
        <v/>
      </c>
      <c r="AB119" s="27" t="str">
        <f t="shared" si="73"/>
        <v/>
      </c>
      <c r="AC119" s="27" t="str">
        <f t="shared" si="73"/>
        <v/>
      </c>
      <c r="AD119" s="27" t="str">
        <f t="shared" si="73"/>
        <v/>
      </c>
      <c r="AE119" s="27" t="str">
        <f t="shared" si="73"/>
        <v/>
      </c>
      <c r="AF119" s="27" t="str">
        <f t="shared" si="73"/>
        <v/>
      </c>
      <c r="AG119" s="27" t="str">
        <f t="shared" si="73"/>
        <v/>
      </c>
    </row>
    <row r="120" spans="3:33" hidden="1" x14ac:dyDescent="0.25">
      <c r="C120" s="26"/>
      <c r="D120" s="29" t="str">
        <f ca="1">INDIRECT(ADDRESS(2*COLUMN(D119)+70,(ROW(D119)-69)/2))</f>
        <v/>
      </c>
      <c r="E120" s="29" t="str">
        <f t="shared" ref="E120:X120" ca="1" si="74">INDIRECT(ADDRESS(2*COLUMN(E119)+70,(ROW(E119)-69)/2))</f>
        <v/>
      </c>
      <c r="F120" s="29" t="str">
        <f t="shared" ca="1" si="74"/>
        <v/>
      </c>
      <c r="G120" s="29" t="str">
        <f t="shared" ca="1" si="74"/>
        <v/>
      </c>
      <c r="H120" s="29" t="str">
        <f t="shared" ca="1" si="74"/>
        <v/>
      </c>
      <c r="I120" s="29" t="str">
        <f t="shared" ca="1" si="74"/>
        <v/>
      </c>
      <c r="J120" s="29" t="str">
        <f t="shared" ca="1" si="74"/>
        <v/>
      </c>
      <c r="K120" s="29" t="str">
        <f t="shared" ca="1" si="74"/>
        <v/>
      </c>
      <c r="L120" s="29" t="str">
        <f t="shared" ca="1" si="74"/>
        <v/>
      </c>
      <c r="M120" s="29" t="str">
        <f t="shared" ca="1" si="74"/>
        <v/>
      </c>
      <c r="N120" s="29" t="str">
        <f t="shared" ca="1" si="74"/>
        <v/>
      </c>
      <c r="O120" s="29" t="str">
        <f t="shared" ca="1" si="74"/>
        <v/>
      </c>
      <c r="P120" s="29" t="str">
        <f t="shared" ca="1" si="74"/>
        <v/>
      </c>
      <c r="Q120" s="29" t="str">
        <f t="shared" ca="1" si="74"/>
        <v/>
      </c>
      <c r="R120" s="29" t="str">
        <f t="shared" ca="1" si="74"/>
        <v/>
      </c>
      <c r="S120" s="29" t="str">
        <f t="shared" ca="1" si="74"/>
        <v/>
      </c>
      <c r="T120" s="29" t="str">
        <f t="shared" ca="1" si="74"/>
        <v/>
      </c>
      <c r="U120" s="29" t="str">
        <f t="shared" ca="1" si="74"/>
        <v/>
      </c>
      <c r="V120" s="29" t="str">
        <f t="shared" ca="1" si="74"/>
        <v/>
      </c>
      <c r="W120" s="29" t="str">
        <f t="shared" ca="1" si="74"/>
        <v/>
      </c>
      <c r="X120" s="29" t="str">
        <f t="shared" ca="1" si="74"/>
        <v/>
      </c>
      <c r="Y120" s="33"/>
      <c r="Z120" s="27" t="str">
        <f t="shared" ref="Z120:AG120" si="75">IF(Z50=0,"",Z50)</f>
        <v/>
      </c>
      <c r="AA120" s="27" t="str">
        <f t="shared" si="75"/>
        <v/>
      </c>
      <c r="AB120" s="27" t="str">
        <f t="shared" si="75"/>
        <v/>
      </c>
      <c r="AC120" s="27" t="str">
        <f t="shared" si="75"/>
        <v/>
      </c>
      <c r="AD120" s="27" t="str">
        <f t="shared" si="75"/>
        <v/>
      </c>
      <c r="AE120" s="27" t="str">
        <f t="shared" si="75"/>
        <v/>
      </c>
      <c r="AF120" s="27" t="str">
        <f t="shared" si="75"/>
        <v/>
      </c>
      <c r="AG120" s="27" t="str">
        <f t="shared" si="75"/>
        <v/>
      </c>
    </row>
    <row r="121" spans="3:33" hidden="1" x14ac:dyDescent="0.25">
      <c r="C121" s="26">
        <v>23</v>
      </c>
      <c r="D121" s="29" t="str">
        <f t="shared" ref="D121:S121" ca="1" si="76">INDIRECT(ADDRESS(2*COLUMN(D121)+69,(ROW(D121)-69)/2))</f>
        <v/>
      </c>
      <c r="E121" s="29" t="str">
        <f t="shared" ca="1" si="76"/>
        <v/>
      </c>
      <c r="F121" s="29" t="str">
        <f t="shared" ca="1" si="76"/>
        <v/>
      </c>
      <c r="G121" s="29" t="str">
        <f t="shared" ca="1" si="76"/>
        <v/>
      </c>
      <c r="H121" s="29" t="str">
        <f t="shared" ca="1" si="76"/>
        <v/>
      </c>
      <c r="I121" s="29" t="str">
        <f t="shared" ca="1" si="76"/>
        <v/>
      </c>
      <c r="J121" s="29" t="str">
        <f t="shared" ca="1" si="76"/>
        <v/>
      </c>
      <c r="K121" s="29" t="str">
        <f t="shared" ca="1" si="76"/>
        <v/>
      </c>
      <c r="L121" s="29" t="str">
        <f t="shared" ca="1" si="76"/>
        <v/>
      </c>
      <c r="M121" s="29" t="str">
        <f t="shared" ca="1" si="76"/>
        <v/>
      </c>
      <c r="N121" s="29" t="str">
        <f t="shared" ca="1" si="76"/>
        <v/>
      </c>
      <c r="O121" s="29" t="str">
        <f t="shared" ca="1" si="76"/>
        <v/>
      </c>
      <c r="P121" s="29" t="str">
        <f t="shared" ca="1" si="76"/>
        <v/>
      </c>
      <c r="Q121" s="29" t="str">
        <f t="shared" ca="1" si="76"/>
        <v/>
      </c>
      <c r="R121" s="29" t="str">
        <f t="shared" ca="1" si="76"/>
        <v/>
      </c>
      <c r="S121" s="29" t="str">
        <f t="shared" ca="1" si="76"/>
        <v/>
      </c>
      <c r="T121" s="29" t="str">
        <f t="shared" ref="T121:Y121" ca="1" si="77">INDIRECT(ADDRESS(2*COLUMN(T121)+69,(ROW(T121)-69)/2))</f>
        <v/>
      </c>
      <c r="U121" s="29" t="str">
        <f t="shared" ca="1" si="77"/>
        <v/>
      </c>
      <c r="V121" s="29" t="str">
        <f t="shared" ca="1" si="77"/>
        <v/>
      </c>
      <c r="W121" s="29" t="str">
        <f t="shared" ca="1" si="77"/>
        <v/>
      </c>
      <c r="X121" s="29" t="str">
        <f t="shared" ca="1" si="77"/>
        <v/>
      </c>
      <c r="Y121" s="29" t="str">
        <f t="shared" ca="1" si="77"/>
        <v/>
      </c>
      <c r="Z121" s="33"/>
      <c r="AA121" s="27" t="str">
        <f t="shared" ref="AA121:AG121" si="78">IF(AA51=0,"",AA51)</f>
        <v/>
      </c>
      <c r="AB121" s="27" t="str">
        <f t="shared" si="78"/>
        <v/>
      </c>
      <c r="AC121" s="27" t="str">
        <f t="shared" si="78"/>
        <v/>
      </c>
      <c r="AD121" s="27" t="str">
        <f t="shared" si="78"/>
        <v/>
      </c>
      <c r="AE121" s="27" t="str">
        <f t="shared" si="78"/>
        <v/>
      </c>
      <c r="AF121" s="27" t="str">
        <f t="shared" si="78"/>
        <v/>
      </c>
      <c r="AG121" s="27" t="str">
        <f t="shared" si="78"/>
        <v/>
      </c>
    </row>
    <row r="122" spans="3:33" hidden="1" x14ac:dyDescent="0.25">
      <c r="C122" s="13"/>
      <c r="D122" s="29" t="str">
        <f ca="1">INDIRECT(ADDRESS(2*COLUMN(D121)+70,(ROW(D121)-69)/2))</f>
        <v/>
      </c>
      <c r="E122" s="29" t="str">
        <f t="shared" ref="E122:Y122" ca="1" si="79">INDIRECT(ADDRESS(2*COLUMN(E121)+70,(ROW(E121)-69)/2))</f>
        <v/>
      </c>
      <c r="F122" s="29" t="str">
        <f t="shared" ca="1" si="79"/>
        <v/>
      </c>
      <c r="G122" s="29" t="str">
        <f t="shared" ca="1" si="79"/>
        <v/>
      </c>
      <c r="H122" s="29" t="str">
        <f t="shared" ca="1" si="79"/>
        <v/>
      </c>
      <c r="I122" s="29" t="str">
        <f t="shared" ca="1" si="79"/>
        <v/>
      </c>
      <c r="J122" s="29" t="str">
        <f t="shared" ca="1" si="79"/>
        <v/>
      </c>
      <c r="K122" s="29" t="str">
        <f t="shared" ca="1" si="79"/>
        <v/>
      </c>
      <c r="L122" s="29" t="str">
        <f t="shared" ca="1" si="79"/>
        <v/>
      </c>
      <c r="M122" s="29" t="str">
        <f t="shared" ca="1" si="79"/>
        <v/>
      </c>
      <c r="N122" s="29" t="str">
        <f t="shared" ca="1" si="79"/>
        <v/>
      </c>
      <c r="O122" s="29" t="str">
        <f t="shared" ca="1" si="79"/>
        <v/>
      </c>
      <c r="P122" s="29" t="str">
        <f t="shared" ca="1" si="79"/>
        <v/>
      </c>
      <c r="Q122" s="29" t="str">
        <f t="shared" ca="1" si="79"/>
        <v/>
      </c>
      <c r="R122" s="29" t="str">
        <f t="shared" ca="1" si="79"/>
        <v/>
      </c>
      <c r="S122" s="29" t="str">
        <f t="shared" ca="1" si="79"/>
        <v/>
      </c>
      <c r="T122" s="29" t="str">
        <f t="shared" ca="1" si="79"/>
        <v/>
      </c>
      <c r="U122" s="29" t="str">
        <f t="shared" ca="1" si="79"/>
        <v/>
      </c>
      <c r="V122" s="29" t="str">
        <f t="shared" ca="1" si="79"/>
        <v/>
      </c>
      <c r="W122" s="29" t="str">
        <f t="shared" ca="1" si="79"/>
        <v/>
      </c>
      <c r="X122" s="29" t="str">
        <f t="shared" ca="1" si="79"/>
        <v/>
      </c>
      <c r="Y122" s="29" t="str">
        <f t="shared" ca="1" si="79"/>
        <v/>
      </c>
      <c r="Z122" s="33"/>
      <c r="AA122" s="27" t="str">
        <f t="shared" ref="AA122:AG122" si="80">IF(AA52=0,"",AA52)</f>
        <v/>
      </c>
      <c r="AB122" s="27" t="str">
        <f t="shared" si="80"/>
        <v/>
      </c>
      <c r="AC122" s="27" t="str">
        <f t="shared" si="80"/>
        <v/>
      </c>
      <c r="AD122" s="27" t="str">
        <f t="shared" si="80"/>
        <v/>
      </c>
      <c r="AE122" s="27" t="str">
        <f t="shared" si="80"/>
        <v/>
      </c>
      <c r="AF122" s="27" t="str">
        <f t="shared" si="80"/>
        <v/>
      </c>
      <c r="AG122" s="27" t="str">
        <f t="shared" si="80"/>
        <v/>
      </c>
    </row>
    <row r="123" spans="3:33" hidden="1" x14ac:dyDescent="0.25">
      <c r="C123" s="26">
        <v>24</v>
      </c>
      <c r="D123" s="29" t="str">
        <f t="shared" ref="D123:S123" ca="1" si="81">INDIRECT(ADDRESS(2*COLUMN(D123)+69,(ROW(D123)-69)/2))</f>
        <v/>
      </c>
      <c r="E123" s="29" t="str">
        <f t="shared" ca="1" si="81"/>
        <v/>
      </c>
      <c r="F123" s="29" t="str">
        <f t="shared" ca="1" si="81"/>
        <v/>
      </c>
      <c r="G123" s="29" t="str">
        <f t="shared" ca="1" si="81"/>
        <v/>
      </c>
      <c r="H123" s="29" t="str">
        <f t="shared" ca="1" si="81"/>
        <v/>
      </c>
      <c r="I123" s="29" t="str">
        <f t="shared" ca="1" si="81"/>
        <v/>
      </c>
      <c r="J123" s="29" t="str">
        <f t="shared" ca="1" si="81"/>
        <v/>
      </c>
      <c r="K123" s="29" t="str">
        <f t="shared" ca="1" si="81"/>
        <v/>
      </c>
      <c r="L123" s="29" t="str">
        <f t="shared" ca="1" si="81"/>
        <v/>
      </c>
      <c r="M123" s="29" t="str">
        <f t="shared" ca="1" si="81"/>
        <v/>
      </c>
      <c r="N123" s="29" t="str">
        <f t="shared" ca="1" si="81"/>
        <v/>
      </c>
      <c r="O123" s="29" t="str">
        <f t="shared" ca="1" si="81"/>
        <v/>
      </c>
      <c r="P123" s="29" t="str">
        <f t="shared" ca="1" si="81"/>
        <v/>
      </c>
      <c r="Q123" s="29" t="str">
        <f t="shared" ca="1" si="81"/>
        <v/>
      </c>
      <c r="R123" s="29" t="str">
        <f t="shared" ca="1" si="81"/>
        <v/>
      </c>
      <c r="S123" s="29" t="str">
        <f t="shared" ca="1" si="81"/>
        <v/>
      </c>
      <c r="T123" s="29" t="str">
        <f t="shared" ref="T123:Z123" ca="1" si="82">INDIRECT(ADDRESS(2*COLUMN(T123)+69,(ROW(T123)-69)/2))</f>
        <v/>
      </c>
      <c r="U123" s="29" t="str">
        <f t="shared" ca="1" si="82"/>
        <v/>
      </c>
      <c r="V123" s="29" t="str">
        <f t="shared" ca="1" si="82"/>
        <v/>
      </c>
      <c r="W123" s="29" t="str">
        <f t="shared" ca="1" si="82"/>
        <v/>
      </c>
      <c r="X123" s="29" t="str">
        <f t="shared" ca="1" si="82"/>
        <v/>
      </c>
      <c r="Y123" s="29" t="str">
        <f t="shared" ca="1" si="82"/>
        <v/>
      </c>
      <c r="Z123" s="29" t="str">
        <f t="shared" ca="1" si="82"/>
        <v/>
      </c>
      <c r="AA123" s="33"/>
      <c r="AB123" s="27" t="str">
        <f t="shared" ref="AB123:AG123" si="83">IF(AB53=0,"",AB53)</f>
        <v/>
      </c>
      <c r="AC123" s="27" t="str">
        <f t="shared" si="83"/>
        <v/>
      </c>
      <c r="AD123" s="27" t="str">
        <f t="shared" si="83"/>
        <v/>
      </c>
      <c r="AE123" s="27" t="str">
        <f t="shared" si="83"/>
        <v/>
      </c>
      <c r="AF123" s="27" t="str">
        <f t="shared" si="83"/>
        <v/>
      </c>
      <c r="AG123" s="27" t="str">
        <f t="shared" si="83"/>
        <v/>
      </c>
    </row>
    <row r="124" spans="3:33" hidden="1" x14ac:dyDescent="0.25">
      <c r="C124" s="26"/>
      <c r="D124" s="29" t="str">
        <f ca="1">INDIRECT(ADDRESS(2*COLUMN(D123)+70,(ROW(D123)-69)/2))</f>
        <v/>
      </c>
      <c r="E124" s="29" t="str">
        <f t="shared" ref="E124:Z124" ca="1" si="84">INDIRECT(ADDRESS(2*COLUMN(E123)+70,(ROW(E123)-69)/2))</f>
        <v/>
      </c>
      <c r="F124" s="29" t="str">
        <f t="shared" ca="1" si="84"/>
        <v/>
      </c>
      <c r="G124" s="29" t="str">
        <f t="shared" ca="1" si="84"/>
        <v/>
      </c>
      <c r="H124" s="29" t="str">
        <f t="shared" ca="1" si="84"/>
        <v/>
      </c>
      <c r="I124" s="29" t="str">
        <f t="shared" ca="1" si="84"/>
        <v/>
      </c>
      <c r="J124" s="29" t="str">
        <f t="shared" ca="1" si="84"/>
        <v/>
      </c>
      <c r="K124" s="29" t="str">
        <f t="shared" ca="1" si="84"/>
        <v/>
      </c>
      <c r="L124" s="29" t="str">
        <f t="shared" ca="1" si="84"/>
        <v/>
      </c>
      <c r="M124" s="29" t="str">
        <f t="shared" ca="1" si="84"/>
        <v/>
      </c>
      <c r="N124" s="29" t="str">
        <f t="shared" ca="1" si="84"/>
        <v/>
      </c>
      <c r="O124" s="29" t="str">
        <f t="shared" ca="1" si="84"/>
        <v/>
      </c>
      <c r="P124" s="29" t="str">
        <f t="shared" ca="1" si="84"/>
        <v/>
      </c>
      <c r="Q124" s="29" t="str">
        <f t="shared" ca="1" si="84"/>
        <v/>
      </c>
      <c r="R124" s="29" t="str">
        <f t="shared" ca="1" si="84"/>
        <v/>
      </c>
      <c r="S124" s="29" t="str">
        <f t="shared" ca="1" si="84"/>
        <v/>
      </c>
      <c r="T124" s="29" t="str">
        <f t="shared" ca="1" si="84"/>
        <v/>
      </c>
      <c r="U124" s="29" t="str">
        <f t="shared" ca="1" si="84"/>
        <v/>
      </c>
      <c r="V124" s="29" t="str">
        <f t="shared" ca="1" si="84"/>
        <v/>
      </c>
      <c r="W124" s="29" t="str">
        <f t="shared" ca="1" si="84"/>
        <v/>
      </c>
      <c r="X124" s="29" t="str">
        <f t="shared" ca="1" si="84"/>
        <v/>
      </c>
      <c r="Y124" s="29" t="str">
        <f t="shared" ca="1" si="84"/>
        <v/>
      </c>
      <c r="Z124" s="29" t="str">
        <f t="shared" ca="1" si="84"/>
        <v/>
      </c>
      <c r="AA124" s="33"/>
      <c r="AB124" s="27" t="str">
        <f t="shared" ref="AB124:AG124" si="85">IF(AB54=0,"",AB54)</f>
        <v/>
      </c>
      <c r="AC124" s="27" t="str">
        <f t="shared" si="85"/>
        <v/>
      </c>
      <c r="AD124" s="27" t="str">
        <f t="shared" si="85"/>
        <v/>
      </c>
      <c r="AE124" s="27" t="str">
        <f t="shared" si="85"/>
        <v/>
      </c>
      <c r="AF124" s="27" t="str">
        <f t="shared" si="85"/>
        <v/>
      </c>
      <c r="AG124" s="27" t="str">
        <f t="shared" si="85"/>
        <v/>
      </c>
    </row>
    <row r="125" spans="3:33" hidden="1" x14ac:dyDescent="0.25">
      <c r="C125" s="26">
        <v>25</v>
      </c>
      <c r="D125" s="29" t="str">
        <f t="shared" ref="D125:S125" ca="1" si="86">INDIRECT(ADDRESS(2*COLUMN(D125)+69,(ROW(D125)-69)/2))</f>
        <v/>
      </c>
      <c r="E125" s="29" t="str">
        <f t="shared" ca="1" si="86"/>
        <v/>
      </c>
      <c r="F125" s="29" t="str">
        <f t="shared" ca="1" si="86"/>
        <v/>
      </c>
      <c r="G125" s="29" t="str">
        <f t="shared" ca="1" si="86"/>
        <v/>
      </c>
      <c r="H125" s="29" t="str">
        <f t="shared" ca="1" si="86"/>
        <v/>
      </c>
      <c r="I125" s="29" t="str">
        <f t="shared" ca="1" si="86"/>
        <v/>
      </c>
      <c r="J125" s="29" t="str">
        <f t="shared" ca="1" si="86"/>
        <v/>
      </c>
      <c r="K125" s="29" t="str">
        <f t="shared" ca="1" si="86"/>
        <v/>
      </c>
      <c r="L125" s="29" t="str">
        <f t="shared" ca="1" si="86"/>
        <v/>
      </c>
      <c r="M125" s="29" t="str">
        <f t="shared" ca="1" si="86"/>
        <v/>
      </c>
      <c r="N125" s="29" t="str">
        <f t="shared" ca="1" si="86"/>
        <v/>
      </c>
      <c r="O125" s="29" t="str">
        <f t="shared" ca="1" si="86"/>
        <v/>
      </c>
      <c r="P125" s="29" t="str">
        <f t="shared" ca="1" si="86"/>
        <v/>
      </c>
      <c r="Q125" s="29" t="str">
        <f t="shared" ca="1" si="86"/>
        <v/>
      </c>
      <c r="R125" s="29" t="str">
        <f t="shared" ca="1" si="86"/>
        <v/>
      </c>
      <c r="S125" s="29" t="str">
        <f t="shared" ca="1" si="86"/>
        <v/>
      </c>
      <c r="T125" s="29" t="str">
        <f t="shared" ref="T125:AA125" ca="1" si="87">INDIRECT(ADDRESS(2*COLUMN(T125)+69,(ROW(T125)-69)/2))</f>
        <v/>
      </c>
      <c r="U125" s="29" t="str">
        <f t="shared" ca="1" si="87"/>
        <v/>
      </c>
      <c r="V125" s="29" t="str">
        <f t="shared" ca="1" si="87"/>
        <v/>
      </c>
      <c r="W125" s="29" t="str">
        <f t="shared" ca="1" si="87"/>
        <v/>
      </c>
      <c r="X125" s="29" t="str">
        <f t="shared" ca="1" si="87"/>
        <v/>
      </c>
      <c r="Y125" s="29" t="str">
        <f t="shared" ca="1" si="87"/>
        <v/>
      </c>
      <c r="Z125" s="29" t="str">
        <f t="shared" ca="1" si="87"/>
        <v/>
      </c>
      <c r="AA125" s="29" t="str">
        <f t="shared" ca="1" si="87"/>
        <v/>
      </c>
      <c r="AB125" s="33"/>
      <c r="AC125" s="27" t="str">
        <f t="shared" ref="AC125:AG126" si="88">IF(AC55=0,"",AC55)</f>
        <v/>
      </c>
      <c r="AD125" s="27" t="str">
        <f t="shared" si="88"/>
        <v/>
      </c>
      <c r="AE125" s="27" t="str">
        <f t="shared" si="88"/>
        <v/>
      </c>
      <c r="AF125" s="27" t="str">
        <f t="shared" si="88"/>
        <v/>
      </c>
      <c r="AG125" s="27" t="str">
        <f t="shared" si="88"/>
        <v/>
      </c>
    </row>
    <row r="126" spans="3:33" hidden="1" x14ac:dyDescent="0.25">
      <c r="C126" s="13"/>
      <c r="D126" s="29" t="str">
        <f ca="1">INDIRECT(ADDRESS(2*COLUMN(D125)+70,(ROW(D125)-69)/2))</f>
        <v/>
      </c>
      <c r="E126" s="29" t="str">
        <f t="shared" ref="E126:AA126" ca="1" si="89">INDIRECT(ADDRESS(2*COLUMN(E125)+70,(ROW(E125)-69)/2))</f>
        <v/>
      </c>
      <c r="F126" s="29" t="str">
        <f t="shared" ca="1" si="89"/>
        <v/>
      </c>
      <c r="G126" s="29" t="str">
        <f t="shared" ca="1" si="89"/>
        <v/>
      </c>
      <c r="H126" s="29" t="str">
        <f t="shared" ca="1" si="89"/>
        <v/>
      </c>
      <c r="I126" s="29" t="str">
        <f t="shared" ca="1" si="89"/>
        <v/>
      </c>
      <c r="J126" s="29" t="str">
        <f t="shared" ca="1" si="89"/>
        <v/>
      </c>
      <c r="K126" s="29" t="str">
        <f t="shared" ca="1" si="89"/>
        <v/>
      </c>
      <c r="L126" s="29" t="str">
        <f t="shared" ca="1" si="89"/>
        <v/>
      </c>
      <c r="M126" s="29" t="str">
        <f t="shared" ca="1" si="89"/>
        <v/>
      </c>
      <c r="N126" s="29" t="str">
        <f t="shared" ca="1" si="89"/>
        <v/>
      </c>
      <c r="O126" s="29" t="str">
        <f t="shared" ca="1" si="89"/>
        <v/>
      </c>
      <c r="P126" s="29" t="str">
        <f t="shared" ca="1" si="89"/>
        <v/>
      </c>
      <c r="Q126" s="29" t="str">
        <f t="shared" ca="1" si="89"/>
        <v/>
      </c>
      <c r="R126" s="29" t="str">
        <f t="shared" ca="1" si="89"/>
        <v/>
      </c>
      <c r="S126" s="29" t="str">
        <f t="shared" ca="1" si="89"/>
        <v/>
      </c>
      <c r="T126" s="29" t="str">
        <f t="shared" ca="1" si="89"/>
        <v/>
      </c>
      <c r="U126" s="29" t="str">
        <f t="shared" ca="1" si="89"/>
        <v/>
      </c>
      <c r="V126" s="29" t="str">
        <f t="shared" ca="1" si="89"/>
        <v/>
      </c>
      <c r="W126" s="29" t="str">
        <f t="shared" ca="1" si="89"/>
        <v/>
      </c>
      <c r="X126" s="29" t="str">
        <f t="shared" ca="1" si="89"/>
        <v/>
      </c>
      <c r="Y126" s="29" t="str">
        <f t="shared" ca="1" si="89"/>
        <v/>
      </c>
      <c r="Z126" s="29" t="str">
        <f t="shared" ca="1" si="89"/>
        <v/>
      </c>
      <c r="AA126" s="29" t="str">
        <f t="shared" ca="1" si="89"/>
        <v/>
      </c>
      <c r="AB126" s="33"/>
      <c r="AC126" s="27" t="str">
        <f t="shared" si="88"/>
        <v/>
      </c>
      <c r="AD126" s="27" t="str">
        <f t="shared" si="88"/>
        <v/>
      </c>
      <c r="AE126" s="27" t="str">
        <f t="shared" si="88"/>
        <v/>
      </c>
      <c r="AF126" s="27" t="str">
        <f t="shared" si="88"/>
        <v/>
      </c>
      <c r="AG126" s="27" t="str">
        <f t="shared" si="88"/>
        <v/>
      </c>
    </row>
    <row r="127" spans="3:33" hidden="1" x14ac:dyDescent="0.25">
      <c r="C127" s="26">
        <v>26</v>
      </c>
      <c r="D127" s="29" t="str">
        <f t="shared" ref="D127:S127" ca="1" si="90">INDIRECT(ADDRESS(2*COLUMN(D127)+69,(ROW(D127)-69)/2))</f>
        <v/>
      </c>
      <c r="E127" s="29" t="str">
        <f t="shared" ca="1" si="90"/>
        <v/>
      </c>
      <c r="F127" s="29" t="str">
        <f t="shared" ca="1" si="90"/>
        <v/>
      </c>
      <c r="G127" s="29" t="str">
        <f t="shared" ca="1" si="90"/>
        <v/>
      </c>
      <c r="H127" s="29" t="str">
        <f t="shared" ca="1" si="90"/>
        <v/>
      </c>
      <c r="I127" s="29" t="str">
        <f t="shared" ca="1" si="90"/>
        <v/>
      </c>
      <c r="J127" s="29" t="str">
        <f t="shared" ca="1" si="90"/>
        <v/>
      </c>
      <c r="K127" s="29" t="str">
        <f t="shared" ca="1" si="90"/>
        <v/>
      </c>
      <c r="L127" s="29" t="str">
        <f t="shared" ca="1" si="90"/>
        <v/>
      </c>
      <c r="M127" s="29" t="str">
        <f t="shared" ca="1" si="90"/>
        <v/>
      </c>
      <c r="N127" s="29" t="str">
        <f t="shared" ca="1" si="90"/>
        <v/>
      </c>
      <c r="O127" s="29" t="str">
        <f t="shared" ca="1" si="90"/>
        <v/>
      </c>
      <c r="P127" s="29" t="str">
        <f t="shared" ca="1" si="90"/>
        <v/>
      </c>
      <c r="Q127" s="29" t="str">
        <f t="shared" ca="1" si="90"/>
        <v/>
      </c>
      <c r="R127" s="29" t="str">
        <f t="shared" ca="1" si="90"/>
        <v/>
      </c>
      <c r="S127" s="29" t="str">
        <f t="shared" ca="1" si="90"/>
        <v/>
      </c>
      <c r="T127" s="29" t="str">
        <f t="shared" ref="T127:AB127" ca="1" si="91">INDIRECT(ADDRESS(2*COLUMN(T127)+69,(ROW(T127)-69)/2))</f>
        <v/>
      </c>
      <c r="U127" s="29" t="str">
        <f t="shared" ca="1" si="91"/>
        <v/>
      </c>
      <c r="V127" s="29" t="str">
        <f t="shared" ca="1" si="91"/>
        <v/>
      </c>
      <c r="W127" s="29" t="str">
        <f t="shared" ca="1" si="91"/>
        <v/>
      </c>
      <c r="X127" s="29" t="str">
        <f t="shared" ca="1" si="91"/>
        <v/>
      </c>
      <c r="Y127" s="29" t="str">
        <f t="shared" ca="1" si="91"/>
        <v/>
      </c>
      <c r="Z127" s="29" t="str">
        <f t="shared" ca="1" si="91"/>
        <v/>
      </c>
      <c r="AA127" s="29" t="str">
        <f t="shared" ca="1" si="91"/>
        <v/>
      </c>
      <c r="AB127" s="29" t="str">
        <f t="shared" ca="1" si="91"/>
        <v/>
      </c>
      <c r="AC127" s="33"/>
      <c r="AD127" s="27" t="str">
        <f t="shared" ref="AD127:AG128" si="92">IF(AD57=0,"",AD57)</f>
        <v/>
      </c>
      <c r="AE127" s="27" t="str">
        <f t="shared" si="92"/>
        <v/>
      </c>
      <c r="AF127" s="27" t="str">
        <f t="shared" si="92"/>
        <v/>
      </c>
      <c r="AG127" s="27" t="str">
        <f t="shared" si="92"/>
        <v/>
      </c>
    </row>
    <row r="128" spans="3:33" hidden="1" x14ac:dyDescent="0.25">
      <c r="C128" s="26"/>
      <c r="D128" s="29" t="str">
        <f ca="1">INDIRECT(ADDRESS(2*COLUMN(D127)+70,(ROW(D127)-69)/2))</f>
        <v/>
      </c>
      <c r="E128" s="29" t="str">
        <f t="shared" ref="E128:AB128" ca="1" si="93">INDIRECT(ADDRESS(2*COLUMN(E127)+70,(ROW(E127)-69)/2))</f>
        <v/>
      </c>
      <c r="F128" s="29" t="str">
        <f t="shared" ca="1" si="93"/>
        <v/>
      </c>
      <c r="G128" s="29" t="str">
        <f t="shared" ca="1" si="93"/>
        <v/>
      </c>
      <c r="H128" s="29" t="str">
        <f t="shared" ca="1" si="93"/>
        <v/>
      </c>
      <c r="I128" s="29" t="str">
        <f t="shared" ca="1" si="93"/>
        <v/>
      </c>
      <c r="J128" s="29" t="str">
        <f t="shared" ca="1" si="93"/>
        <v/>
      </c>
      <c r="K128" s="29" t="str">
        <f t="shared" ca="1" si="93"/>
        <v/>
      </c>
      <c r="L128" s="29" t="str">
        <f t="shared" ca="1" si="93"/>
        <v/>
      </c>
      <c r="M128" s="29" t="str">
        <f t="shared" ca="1" si="93"/>
        <v/>
      </c>
      <c r="N128" s="29" t="str">
        <f t="shared" ca="1" si="93"/>
        <v/>
      </c>
      <c r="O128" s="29" t="str">
        <f t="shared" ca="1" si="93"/>
        <v/>
      </c>
      <c r="P128" s="29" t="str">
        <f t="shared" ca="1" si="93"/>
        <v/>
      </c>
      <c r="Q128" s="29" t="str">
        <f t="shared" ca="1" si="93"/>
        <v/>
      </c>
      <c r="R128" s="29" t="str">
        <f t="shared" ca="1" si="93"/>
        <v/>
      </c>
      <c r="S128" s="29" t="str">
        <f t="shared" ca="1" si="93"/>
        <v/>
      </c>
      <c r="T128" s="29" t="str">
        <f t="shared" ca="1" si="93"/>
        <v/>
      </c>
      <c r="U128" s="29" t="str">
        <f t="shared" ca="1" si="93"/>
        <v/>
      </c>
      <c r="V128" s="29" t="str">
        <f t="shared" ca="1" si="93"/>
        <v/>
      </c>
      <c r="W128" s="29" t="str">
        <f t="shared" ca="1" si="93"/>
        <v/>
      </c>
      <c r="X128" s="29" t="str">
        <f t="shared" ca="1" si="93"/>
        <v/>
      </c>
      <c r="Y128" s="29" t="str">
        <f t="shared" ca="1" si="93"/>
        <v/>
      </c>
      <c r="Z128" s="29" t="str">
        <f t="shared" ca="1" si="93"/>
        <v/>
      </c>
      <c r="AA128" s="29" t="str">
        <f t="shared" ca="1" si="93"/>
        <v/>
      </c>
      <c r="AB128" s="29" t="str">
        <f t="shared" ca="1" si="93"/>
        <v/>
      </c>
      <c r="AC128" s="33"/>
      <c r="AD128" s="27" t="str">
        <f t="shared" si="92"/>
        <v/>
      </c>
      <c r="AE128" s="27" t="str">
        <f t="shared" si="92"/>
        <v/>
      </c>
      <c r="AF128" s="27" t="str">
        <f t="shared" si="92"/>
        <v/>
      </c>
      <c r="AG128" s="27" t="str">
        <f t="shared" si="92"/>
        <v/>
      </c>
    </row>
    <row r="129" spans="2:34" hidden="1" x14ac:dyDescent="0.25">
      <c r="C129" s="26">
        <v>27</v>
      </c>
      <c r="D129" s="29" t="str">
        <f t="shared" ref="D129:S129" ca="1" si="94">INDIRECT(ADDRESS(2*COLUMN(D129)+69,(ROW(D129)-69)/2))</f>
        <v/>
      </c>
      <c r="E129" s="29" t="str">
        <f t="shared" ca="1" si="94"/>
        <v/>
      </c>
      <c r="F129" s="29" t="str">
        <f t="shared" ca="1" si="94"/>
        <v/>
      </c>
      <c r="G129" s="29" t="str">
        <f t="shared" ca="1" si="94"/>
        <v/>
      </c>
      <c r="H129" s="29" t="str">
        <f t="shared" ca="1" si="94"/>
        <v/>
      </c>
      <c r="I129" s="29" t="str">
        <f t="shared" ca="1" si="94"/>
        <v/>
      </c>
      <c r="J129" s="29" t="str">
        <f t="shared" ca="1" si="94"/>
        <v/>
      </c>
      <c r="K129" s="29" t="str">
        <f t="shared" ca="1" si="94"/>
        <v/>
      </c>
      <c r="L129" s="29" t="str">
        <f t="shared" ca="1" si="94"/>
        <v/>
      </c>
      <c r="M129" s="29" t="str">
        <f t="shared" ca="1" si="94"/>
        <v/>
      </c>
      <c r="N129" s="29" t="str">
        <f t="shared" ca="1" si="94"/>
        <v/>
      </c>
      <c r="O129" s="29" t="str">
        <f t="shared" ca="1" si="94"/>
        <v/>
      </c>
      <c r="P129" s="29" t="str">
        <f t="shared" ca="1" si="94"/>
        <v/>
      </c>
      <c r="Q129" s="29" t="str">
        <f t="shared" ca="1" si="94"/>
        <v/>
      </c>
      <c r="R129" s="29" t="str">
        <f t="shared" ca="1" si="94"/>
        <v/>
      </c>
      <c r="S129" s="29" t="str">
        <f t="shared" ca="1" si="94"/>
        <v/>
      </c>
      <c r="T129" s="29" t="str">
        <f t="shared" ref="T129:AC129" ca="1" si="95">INDIRECT(ADDRESS(2*COLUMN(T129)+69,(ROW(T129)-69)/2))</f>
        <v/>
      </c>
      <c r="U129" s="29" t="str">
        <f t="shared" ca="1" si="95"/>
        <v/>
      </c>
      <c r="V129" s="29" t="str">
        <f t="shared" ca="1" si="95"/>
        <v/>
      </c>
      <c r="W129" s="29" t="str">
        <f t="shared" ca="1" si="95"/>
        <v/>
      </c>
      <c r="X129" s="29" t="str">
        <f t="shared" ca="1" si="95"/>
        <v/>
      </c>
      <c r="Y129" s="29" t="str">
        <f t="shared" ca="1" si="95"/>
        <v/>
      </c>
      <c r="Z129" s="29" t="str">
        <f t="shared" ca="1" si="95"/>
        <v/>
      </c>
      <c r="AA129" s="29" t="str">
        <f t="shared" ca="1" si="95"/>
        <v/>
      </c>
      <c r="AB129" s="29" t="str">
        <f t="shared" ca="1" si="95"/>
        <v/>
      </c>
      <c r="AC129" s="29" t="str">
        <f t="shared" ca="1" si="95"/>
        <v/>
      </c>
      <c r="AD129" s="33"/>
      <c r="AE129" s="27" t="str">
        <f t="shared" ref="AE129:AG130" si="96">IF(AE59=0,"",AE59)</f>
        <v/>
      </c>
      <c r="AF129" s="27" t="str">
        <f t="shared" si="96"/>
        <v/>
      </c>
      <c r="AG129" s="27" t="str">
        <f t="shared" si="96"/>
        <v/>
      </c>
    </row>
    <row r="130" spans="2:34" hidden="1" x14ac:dyDescent="0.25">
      <c r="C130" s="13"/>
      <c r="D130" s="29" t="str">
        <f ca="1">INDIRECT(ADDRESS(2*COLUMN(D129)+70,(ROW(D129)-69)/2))</f>
        <v/>
      </c>
      <c r="E130" s="29" t="str">
        <f t="shared" ref="E130:AC130" ca="1" si="97">INDIRECT(ADDRESS(2*COLUMN(E129)+70,(ROW(E129)-69)/2))</f>
        <v/>
      </c>
      <c r="F130" s="29" t="str">
        <f t="shared" ca="1" si="97"/>
        <v/>
      </c>
      <c r="G130" s="29" t="str">
        <f t="shared" ca="1" si="97"/>
        <v/>
      </c>
      <c r="H130" s="29" t="str">
        <f t="shared" ca="1" si="97"/>
        <v/>
      </c>
      <c r="I130" s="29" t="str">
        <f t="shared" ca="1" si="97"/>
        <v/>
      </c>
      <c r="J130" s="29" t="str">
        <f t="shared" ca="1" si="97"/>
        <v/>
      </c>
      <c r="K130" s="29" t="str">
        <f t="shared" ca="1" si="97"/>
        <v/>
      </c>
      <c r="L130" s="29" t="str">
        <f t="shared" ca="1" si="97"/>
        <v/>
      </c>
      <c r="M130" s="29" t="str">
        <f t="shared" ca="1" si="97"/>
        <v/>
      </c>
      <c r="N130" s="29" t="str">
        <f t="shared" ca="1" si="97"/>
        <v/>
      </c>
      <c r="O130" s="29" t="str">
        <f t="shared" ca="1" si="97"/>
        <v/>
      </c>
      <c r="P130" s="29" t="str">
        <f t="shared" ca="1" si="97"/>
        <v/>
      </c>
      <c r="Q130" s="29" t="str">
        <f t="shared" ca="1" si="97"/>
        <v/>
      </c>
      <c r="R130" s="29" t="str">
        <f t="shared" ca="1" si="97"/>
        <v/>
      </c>
      <c r="S130" s="29" t="str">
        <f t="shared" ca="1" si="97"/>
        <v/>
      </c>
      <c r="T130" s="29" t="str">
        <f t="shared" ca="1" si="97"/>
        <v/>
      </c>
      <c r="U130" s="29" t="str">
        <f t="shared" ca="1" si="97"/>
        <v/>
      </c>
      <c r="V130" s="29" t="str">
        <f t="shared" ca="1" si="97"/>
        <v/>
      </c>
      <c r="W130" s="29" t="str">
        <f t="shared" ca="1" si="97"/>
        <v/>
      </c>
      <c r="X130" s="29" t="str">
        <f t="shared" ca="1" si="97"/>
        <v/>
      </c>
      <c r="Y130" s="29" t="str">
        <f t="shared" ca="1" si="97"/>
        <v/>
      </c>
      <c r="Z130" s="29" t="str">
        <f t="shared" ca="1" si="97"/>
        <v/>
      </c>
      <c r="AA130" s="29" t="str">
        <f t="shared" ca="1" si="97"/>
        <v/>
      </c>
      <c r="AB130" s="29" t="str">
        <f t="shared" ca="1" si="97"/>
        <v/>
      </c>
      <c r="AC130" s="29" t="str">
        <f t="shared" ca="1" si="97"/>
        <v/>
      </c>
      <c r="AD130" s="33"/>
      <c r="AE130" s="27" t="str">
        <f t="shared" si="96"/>
        <v/>
      </c>
      <c r="AF130" s="27" t="str">
        <f t="shared" si="96"/>
        <v/>
      </c>
      <c r="AG130" s="27" t="str">
        <f t="shared" si="96"/>
        <v/>
      </c>
    </row>
    <row r="131" spans="2:34" hidden="1" x14ac:dyDescent="0.25">
      <c r="C131" s="26">
        <v>28</v>
      </c>
      <c r="D131" s="29" t="str">
        <f ca="1">INDIRECT(ADDRESS(2*COLUMN(D131)+69,(ROW(D131)-69)/2))</f>
        <v/>
      </c>
      <c r="E131" s="29" t="str">
        <f t="shared" ref="E131:AD131" ca="1" si="98">INDIRECT(ADDRESS(2*COLUMN(E131)+69,(ROW(E131)-69)/2))</f>
        <v/>
      </c>
      <c r="F131" s="29" t="str">
        <f t="shared" ca="1" si="98"/>
        <v/>
      </c>
      <c r="G131" s="29" t="str">
        <f t="shared" ca="1" si="98"/>
        <v/>
      </c>
      <c r="H131" s="29" t="str">
        <f t="shared" ca="1" si="98"/>
        <v/>
      </c>
      <c r="I131" s="29" t="str">
        <f t="shared" ca="1" si="98"/>
        <v/>
      </c>
      <c r="J131" s="29" t="str">
        <f t="shared" ca="1" si="98"/>
        <v/>
      </c>
      <c r="K131" s="29" t="str">
        <f t="shared" ca="1" si="98"/>
        <v/>
      </c>
      <c r="L131" s="29" t="str">
        <f t="shared" ca="1" si="98"/>
        <v/>
      </c>
      <c r="M131" s="29" t="str">
        <f t="shared" ca="1" si="98"/>
        <v/>
      </c>
      <c r="N131" s="29" t="str">
        <f t="shared" ca="1" si="98"/>
        <v/>
      </c>
      <c r="O131" s="29" t="str">
        <f t="shared" ca="1" si="98"/>
        <v/>
      </c>
      <c r="P131" s="29" t="str">
        <f t="shared" ca="1" si="98"/>
        <v/>
      </c>
      <c r="Q131" s="29" t="str">
        <f t="shared" ca="1" si="98"/>
        <v/>
      </c>
      <c r="R131" s="29" t="str">
        <f t="shared" ca="1" si="98"/>
        <v/>
      </c>
      <c r="S131" s="29" t="str">
        <f t="shared" ca="1" si="98"/>
        <v/>
      </c>
      <c r="T131" s="29" t="str">
        <f t="shared" ca="1" si="98"/>
        <v/>
      </c>
      <c r="U131" s="29" t="str">
        <f t="shared" ca="1" si="98"/>
        <v/>
      </c>
      <c r="V131" s="29" t="str">
        <f t="shared" ca="1" si="98"/>
        <v/>
      </c>
      <c r="W131" s="29" t="str">
        <f t="shared" ca="1" si="98"/>
        <v/>
      </c>
      <c r="X131" s="29" t="str">
        <f t="shared" ca="1" si="98"/>
        <v/>
      </c>
      <c r="Y131" s="29" t="str">
        <f t="shared" ca="1" si="98"/>
        <v/>
      </c>
      <c r="Z131" s="29" t="str">
        <f t="shared" ca="1" si="98"/>
        <v/>
      </c>
      <c r="AA131" s="29" t="str">
        <f t="shared" ca="1" si="98"/>
        <v/>
      </c>
      <c r="AB131" s="29" t="str">
        <f t="shared" ca="1" si="98"/>
        <v/>
      </c>
      <c r="AC131" s="29" t="str">
        <f t="shared" ca="1" si="98"/>
        <v/>
      </c>
      <c r="AD131" s="29" t="str">
        <f t="shared" ca="1" si="98"/>
        <v/>
      </c>
      <c r="AE131" s="33"/>
      <c r="AF131" s="27" t="str">
        <f>IF(AF61=0,"",AF61)</f>
        <v/>
      </c>
      <c r="AG131" s="27" t="str">
        <f>IF(AG61=0,"",AG61)</f>
        <v/>
      </c>
    </row>
    <row r="132" spans="2:34" hidden="1" x14ac:dyDescent="0.25">
      <c r="C132" s="26"/>
      <c r="D132" s="29" t="str">
        <f ca="1">INDIRECT(ADDRESS(2*COLUMN(D131)+70,(ROW(D131)-69)/2))</f>
        <v/>
      </c>
      <c r="E132" s="29" t="str">
        <f t="shared" ref="E132:AD132" ca="1" si="99">INDIRECT(ADDRESS(2*COLUMN(E131)+70,(ROW(E131)-69)/2))</f>
        <v/>
      </c>
      <c r="F132" s="29" t="str">
        <f t="shared" ca="1" si="99"/>
        <v/>
      </c>
      <c r="G132" s="29" t="str">
        <f t="shared" ca="1" si="99"/>
        <v/>
      </c>
      <c r="H132" s="29" t="str">
        <f t="shared" ca="1" si="99"/>
        <v/>
      </c>
      <c r="I132" s="29" t="str">
        <f t="shared" ca="1" si="99"/>
        <v/>
      </c>
      <c r="J132" s="29" t="str">
        <f t="shared" ca="1" si="99"/>
        <v/>
      </c>
      <c r="K132" s="29" t="str">
        <f t="shared" ca="1" si="99"/>
        <v/>
      </c>
      <c r="L132" s="29" t="str">
        <f t="shared" ca="1" si="99"/>
        <v/>
      </c>
      <c r="M132" s="29" t="str">
        <f t="shared" ca="1" si="99"/>
        <v/>
      </c>
      <c r="N132" s="29" t="str">
        <f t="shared" ca="1" si="99"/>
        <v/>
      </c>
      <c r="O132" s="29" t="str">
        <f t="shared" ca="1" si="99"/>
        <v/>
      </c>
      <c r="P132" s="29" t="str">
        <f t="shared" ca="1" si="99"/>
        <v/>
      </c>
      <c r="Q132" s="29" t="str">
        <f t="shared" ca="1" si="99"/>
        <v/>
      </c>
      <c r="R132" s="29" t="str">
        <f t="shared" ca="1" si="99"/>
        <v/>
      </c>
      <c r="S132" s="29" t="str">
        <f t="shared" ca="1" si="99"/>
        <v/>
      </c>
      <c r="T132" s="29" t="str">
        <f t="shared" ca="1" si="99"/>
        <v/>
      </c>
      <c r="U132" s="29" t="str">
        <f t="shared" ca="1" si="99"/>
        <v/>
      </c>
      <c r="V132" s="29" t="str">
        <f t="shared" ca="1" si="99"/>
        <v/>
      </c>
      <c r="W132" s="29" t="str">
        <f t="shared" ca="1" si="99"/>
        <v/>
      </c>
      <c r="X132" s="29" t="str">
        <f t="shared" ca="1" si="99"/>
        <v/>
      </c>
      <c r="Y132" s="29" t="str">
        <f t="shared" ca="1" si="99"/>
        <v/>
      </c>
      <c r="Z132" s="29" t="str">
        <f t="shared" ca="1" si="99"/>
        <v/>
      </c>
      <c r="AA132" s="29" t="str">
        <f t="shared" ca="1" si="99"/>
        <v/>
      </c>
      <c r="AB132" s="29" t="str">
        <f t="shared" ca="1" si="99"/>
        <v/>
      </c>
      <c r="AC132" s="29" t="str">
        <f t="shared" ca="1" si="99"/>
        <v/>
      </c>
      <c r="AD132" s="29" t="str">
        <f t="shared" ca="1" si="99"/>
        <v/>
      </c>
      <c r="AE132" s="33"/>
      <c r="AF132" s="27" t="str">
        <f>IF(AF62=0,"",AF62)</f>
        <v/>
      </c>
      <c r="AG132" s="27" t="str">
        <f>IF(AG62=0,"",AG62)</f>
        <v/>
      </c>
    </row>
    <row r="133" spans="2:34" hidden="1" x14ac:dyDescent="0.25">
      <c r="C133" s="26">
        <v>29</v>
      </c>
      <c r="D133" s="29" t="str">
        <f ca="1">INDIRECT(ADDRESS(2*COLUMN(D133)+69,(ROW(D133)-69)/2))</f>
        <v/>
      </c>
      <c r="E133" s="29" t="str">
        <f t="shared" ref="E133:AE133" ca="1" si="100">INDIRECT(ADDRESS(2*COLUMN(E133)+69,(ROW(E133)-69)/2))</f>
        <v/>
      </c>
      <c r="F133" s="29" t="str">
        <f t="shared" ca="1" si="100"/>
        <v/>
      </c>
      <c r="G133" s="29" t="str">
        <f t="shared" ca="1" si="100"/>
        <v/>
      </c>
      <c r="H133" s="29" t="str">
        <f t="shared" ca="1" si="100"/>
        <v/>
      </c>
      <c r="I133" s="29" t="str">
        <f t="shared" ca="1" si="100"/>
        <v/>
      </c>
      <c r="J133" s="29" t="str">
        <f t="shared" ca="1" si="100"/>
        <v/>
      </c>
      <c r="K133" s="29" t="str">
        <f t="shared" ca="1" si="100"/>
        <v/>
      </c>
      <c r="L133" s="29" t="str">
        <f t="shared" ca="1" si="100"/>
        <v/>
      </c>
      <c r="M133" s="29" t="str">
        <f t="shared" ca="1" si="100"/>
        <v/>
      </c>
      <c r="N133" s="29" t="str">
        <f t="shared" ca="1" si="100"/>
        <v/>
      </c>
      <c r="O133" s="29" t="str">
        <f t="shared" ca="1" si="100"/>
        <v/>
      </c>
      <c r="P133" s="29" t="str">
        <f t="shared" ca="1" si="100"/>
        <v/>
      </c>
      <c r="Q133" s="29" t="str">
        <f t="shared" ca="1" si="100"/>
        <v/>
      </c>
      <c r="R133" s="29" t="str">
        <f t="shared" ca="1" si="100"/>
        <v/>
      </c>
      <c r="S133" s="29" t="str">
        <f t="shared" ca="1" si="100"/>
        <v/>
      </c>
      <c r="T133" s="29" t="str">
        <f t="shared" ca="1" si="100"/>
        <v/>
      </c>
      <c r="U133" s="29" t="str">
        <f t="shared" ca="1" si="100"/>
        <v/>
      </c>
      <c r="V133" s="29" t="str">
        <f t="shared" ca="1" si="100"/>
        <v/>
      </c>
      <c r="W133" s="29" t="str">
        <f t="shared" ca="1" si="100"/>
        <v/>
      </c>
      <c r="X133" s="29" t="str">
        <f t="shared" ca="1" si="100"/>
        <v/>
      </c>
      <c r="Y133" s="29" t="str">
        <f t="shared" ca="1" si="100"/>
        <v/>
      </c>
      <c r="Z133" s="29" t="str">
        <f t="shared" ca="1" si="100"/>
        <v/>
      </c>
      <c r="AA133" s="29" t="str">
        <f t="shared" ca="1" si="100"/>
        <v/>
      </c>
      <c r="AB133" s="29" t="str">
        <f t="shared" ca="1" si="100"/>
        <v/>
      </c>
      <c r="AC133" s="29" t="str">
        <f t="shared" ca="1" si="100"/>
        <v/>
      </c>
      <c r="AD133" s="29" t="str">
        <f t="shared" ca="1" si="100"/>
        <v/>
      </c>
      <c r="AE133" s="29" t="str">
        <f t="shared" ca="1" si="100"/>
        <v/>
      </c>
      <c r="AF133" s="33"/>
      <c r="AG133" s="27" t="str">
        <f>IF(AG63=0,"",AG63)</f>
        <v/>
      </c>
    </row>
    <row r="134" spans="2:34" hidden="1" x14ac:dyDescent="0.25">
      <c r="C134" s="13"/>
      <c r="D134" s="29" t="str">
        <f ca="1">INDIRECT(ADDRESS(2*COLUMN(D133)+70,(ROW(D133)-69)/2))</f>
        <v/>
      </c>
      <c r="E134" s="29" t="str">
        <f t="shared" ref="E134:AE134" ca="1" si="101">INDIRECT(ADDRESS(2*COLUMN(E133)+70,(ROW(E133)-69)/2))</f>
        <v/>
      </c>
      <c r="F134" s="29" t="str">
        <f t="shared" ca="1" si="101"/>
        <v/>
      </c>
      <c r="G134" s="29" t="str">
        <f t="shared" ca="1" si="101"/>
        <v/>
      </c>
      <c r="H134" s="29" t="str">
        <f t="shared" ca="1" si="101"/>
        <v/>
      </c>
      <c r="I134" s="29" t="str">
        <f t="shared" ca="1" si="101"/>
        <v/>
      </c>
      <c r="J134" s="29" t="str">
        <f t="shared" ca="1" si="101"/>
        <v/>
      </c>
      <c r="K134" s="29" t="str">
        <f t="shared" ca="1" si="101"/>
        <v/>
      </c>
      <c r="L134" s="29" t="str">
        <f t="shared" ca="1" si="101"/>
        <v/>
      </c>
      <c r="M134" s="29" t="str">
        <f t="shared" ca="1" si="101"/>
        <v/>
      </c>
      <c r="N134" s="29" t="str">
        <f t="shared" ca="1" si="101"/>
        <v/>
      </c>
      <c r="O134" s="29" t="str">
        <f t="shared" ca="1" si="101"/>
        <v/>
      </c>
      <c r="P134" s="29" t="str">
        <f t="shared" ca="1" si="101"/>
        <v/>
      </c>
      <c r="Q134" s="29" t="str">
        <f t="shared" ca="1" si="101"/>
        <v/>
      </c>
      <c r="R134" s="29" t="str">
        <f t="shared" ca="1" si="101"/>
        <v/>
      </c>
      <c r="S134" s="29" t="str">
        <f t="shared" ca="1" si="101"/>
        <v/>
      </c>
      <c r="T134" s="29" t="str">
        <f t="shared" ca="1" si="101"/>
        <v/>
      </c>
      <c r="U134" s="29" t="str">
        <f t="shared" ca="1" si="101"/>
        <v/>
      </c>
      <c r="V134" s="29" t="str">
        <f t="shared" ca="1" si="101"/>
        <v/>
      </c>
      <c r="W134" s="29" t="str">
        <f t="shared" ca="1" si="101"/>
        <v/>
      </c>
      <c r="X134" s="29" t="str">
        <f t="shared" ca="1" si="101"/>
        <v/>
      </c>
      <c r="Y134" s="29" t="str">
        <f t="shared" ca="1" si="101"/>
        <v/>
      </c>
      <c r="Z134" s="29" t="str">
        <f t="shared" ca="1" si="101"/>
        <v/>
      </c>
      <c r="AA134" s="29" t="str">
        <f t="shared" ca="1" si="101"/>
        <v/>
      </c>
      <c r="AB134" s="29" t="str">
        <f t="shared" ca="1" si="101"/>
        <v/>
      </c>
      <c r="AC134" s="29" t="str">
        <f t="shared" ca="1" si="101"/>
        <v/>
      </c>
      <c r="AD134" s="29" t="str">
        <f t="shared" ca="1" si="101"/>
        <v/>
      </c>
      <c r="AE134" s="29" t="str">
        <f t="shared" ca="1" si="101"/>
        <v/>
      </c>
      <c r="AF134" s="33"/>
      <c r="AG134" s="27" t="str">
        <f>IF(AG64=0,"",AG64)</f>
        <v/>
      </c>
    </row>
    <row r="135" spans="2:34" hidden="1" x14ac:dyDescent="0.25">
      <c r="C135" s="26">
        <v>30</v>
      </c>
      <c r="D135" s="29" t="str">
        <f ca="1">INDIRECT(ADDRESS(2*COLUMN(D135)+69,(ROW(D135)-69)/2))</f>
        <v/>
      </c>
      <c r="E135" s="29" t="str">
        <f t="shared" ref="E135:AF135" ca="1" si="102">INDIRECT(ADDRESS(2*COLUMN(E135)+69,(ROW(E135)-69)/2))</f>
        <v/>
      </c>
      <c r="F135" s="29" t="str">
        <f t="shared" ca="1" si="102"/>
        <v/>
      </c>
      <c r="G135" s="29" t="str">
        <f t="shared" ca="1" si="102"/>
        <v/>
      </c>
      <c r="H135" s="29" t="str">
        <f t="shared" ca="1" si="102"/>
        <v/>
      </c>
      <c r="I135" s="29" t="str">
        <f t="shared" ca="1" si="102"/>
        <v/>
      </c>
      <c r="J135" s="29" t="str">
        <f t="shared" ca="1" si="102"/>
        <v/>
      </c>
      <c r="K135" s="29" t="str">
        <f t="shared" ca="1" si="102"/>
        <v/>
      </c>
      <c r="L135" s="29" t="str">
        <f t="shared" ca="1" si="102"/>
        <v/>
      </c>
      <c r="M135" s="29" t="str">
        <f t="shared" ca="1" si="102"/>
        <v/>
      </c>
      <c r="N135" s="29" t="str">
        <f t="shared" ca="1" si="102"/>
        <v/>
      </c>
      <c r="O135" s="29" t="str">
        <f t="shared" ca="1" si="102"/>
        <v/>
      </c>
      <c r="P135" s="29" t="str">
        <f t="shared" ca="1" si="102"/>
        <v/>
      </c>
      <c r="Q135" s="29" t="str">
        <f t="shared" ca="1" si="102"/>
        <v/>
      </c>
      <c r="R135" s="29" t="str">
        <f t="shared" ca="1" si="102"/>
        <v/>
      </c>
      <c r="S135" s="29" t="str">
        <f t="shared" ca="1" si="102"/>
        <v/>
      </c>
      <c r="T135" s="29" t="str">
        <f t="shared" ca="1" si="102"/>
        <v/>
      </c>
      <c r="U135" s="29" t="str">
        <f t="shared" ca="1" si="102"/>
        <v/>
      </c>
      <c r="V135" s="29" t="str">
        <f t="shared" ca="1" si="102"/>
        <v/>
      </c>
      <c r="W135" s="29" t="str">
        <f t="shared" ca="1" si="102"/>
        <v/>
      </c>
      <c r="X135" s="29" t="str">
        <f t="shared" ca="1" si="102"/>
        <v/>
      </c>
      <c r="Y135" s="29" t="str">
        <f t="shared" ca="1" si="102"/>
        <v/>
      </c>
      <c r="Z135" s="29" t="str">
        <f t="shared" ca="1" si="102"/>
        <v/>
      </c>
      <c r="AA135" s="29" t="str">
        <f t="shared" ca="1" si="102"/>
        <v/>
      </c>
      <c r="AB135" s="29" t="str">
        <f t="shared" ca="1" si="102"/>
        <v/>
      </c>
      <c r="AC135" s="29" t="str">
        <f t="shared" ca="1" si="102"/>
        <v/>
      </c>
      <c r="AD135" s="29" t="str">
        <f t="shared" ca="1" si="102"/>
        <v/>
      </c>
      <c r="AE135" s="29" t="str">
        <f t="shared" ca="1" si="102"/>
        <v/>
      </c>
      <c r="AF135" s="29" t="str">
        <f t="shared" ca="1" si="102"/>
        <v/>
      </c>
    </row>
    <row r="136" spans="2:34" hidden="1" x14ac:dyDescent="0.25">
      <c r="D136" s="29" t="str">
        <f ca="1">INDIRECT(ADDRESS(2*COLUMN(D135)+70,(ROW(D135)-69)/2))</f>
        <v/>
      </c>
      <c r="E136" s="29" t="str">
        <f t="shared" ref="E136:AF136" ca="1" si="103">INDIRECT(ADDRESS(2*COLUMN(E135)+70,(ROW(E135)-69)/2))</f>
        <v/>
      </c>
      <c r="F136" s="29" t="str">
        <f t="shared" ca="1" si="103"/>
        <v/>
      </c>
      <c r="G136" s="29" t="str">
        <f t="shared" ca="1" si="103"/>
        <v/>
      </c>
      <c r="H136" s="29" t="str">
        <f t="shared" ca="1" si="103"/>
        <v/>
      </c>
      <c r="I136" s="29" t="str">
        <f t="shared" ca="1" si="103"/>
        <v/>
      </c>
      <c r="J136" s="29" t="str">
        <f t="shared" ca="1" si="103"/>
        <v/>
      </c>
      <c r="K136" s="29" t="str">
        <f t="shared" ca="1" si="103"/>
        <v/>
      </c>
      <c r="L136" s="29" t="str">
        <f t="shared" ca="1" si="103"/>
        <v/>
      </c>
      <c r="M136" s="29" t="str">
        <f t="shared" ca="1" si="103"/>
        <v/>
      </c>
      <c r="N136" s="29" t="str">
        <f t="shared" ca="1" si="103"/>
        <v/>
      </c>
      <c r="O136" s="29" t="str">
        <f t="shared" ca="1" si="103"/>
        <v/>
      </c>
      <c r="P136" s="29" t="str">
        <f t="shared" ca="1" si="103"/>
        <v/>
      </c>
      <c r="Q136" s="29" t="str">
        <f t="shared" ca="1" si="103"/>
        <v/>
      </c>
      <c r="R136" s="29" t="str">
        <f t="shared" ca="1" si="103"/>
        <v/>
      </c>
      <c r="S136" s="29" t="str">
        <f t="shared" ca="1" si="103"/>
        <v/>
      </c>
      <c r="T136" s="29" t="str">
        <f t="shared" ca="1" si="103"/>
        <v/>
      </c>
      <c r="U136" s="29" t="str">
        <f t="shared" ca="1" si="103"/>
        <v/>
      </c>
      <c r="V136" s="29" t="str">
        <f t="shared" ca="1" si="103"/>
        <v/>
      </c>
      <c r="W136" s="29" t="str">
        <f t="shared" ca="1" si="103"/>
        <v/>
      </c>
      <c r="X136" s="29" t="str">
        <f t="shared" ca="1" si="103"/>
        <v/>
      </c>
      <c r="Y136" s="29" t="str">
        <f t="shared" ca="1" si="103"/>
        <v/>
      </c>
      <c r="Z136" s="29" t="str">
        <f t="shared" ca="1" si="103"/>
        <v/>
      </c>
      <c r="AA136" s="29" t="str">
        <f t="shared" ca="1" si="103"/>
        <v/>
      </c>
      <c r="AB136" s="29" t="str">
        <f t="shared" ca="1" si="103"/>
        <v/>
      </c>
      <c r="AC136" s="29" t="str">
        <f t="shared" ca="1" si="103"/>
        <v/>
      </c>
      <c r="AD136" s="29" t="str">
        <f t="shared" ca="1" si="103"/>
        <v/>
      </c>
      <c r="AE136" s="29" t="str">
        <f t="shared" ca="1" si="103"/>
        <v/>
      </c>
      <c r="AF136" s="29" t="str">
        <f t="shared" ca="1" si="103"/>
        <v/>
      </c>
    </row>
    <row r="137" spans="2:34" hidden="1" x14ac:dyDescent="0.25">
      <c r="AH137" s="36"/>
    </row>
    <row r="138" spans="2:34" hidden="1" x14ac:dyDescent="0.25">
      <c r="AH138" s="36"/>
    </row>
    <row r="139" spans="2:34" hidden="1" x14ac:dyDescent="0.25">
      <c r="AH139" s="36"/>
    </row>
    <row r="140" spans="2:34" hidden="1" x14ac:dyDescent="0.25">
      <c r="AH140" s="36"/>
    </row>
    <row r="141" spans="2:34" hidden="1" x14ac:dyDescent="0.25">
      <c r="B141" s="1" t="s">
        <v>11</v>
      </c>
      <c r="C141" s="1" t="s">
        <v>10</v>
      </c>
      <c r="AH141" s="36"/>
    </row>
    <row r="142" spans="2:34" hidden="1" x14ac:dyDescent="0.25">
      <c r="B142" s="1">
        <f>SUM(D142:AG142)</f>
        <v>45</v>
      </c>
      <c r="C142" s="26">
        <v>1</v>
      </c>
      <c r="D142" s="1" t="str">
        <f>IF(IF(D$6="","",D77)="","",IF(D77=$A13,D78,""))</f>
        <v/>
      </c>
      <c r="E142" s="1">
        <f>IF(IF(E$6="","",E77)="","",IF(E77=$A13,E78,""))</f>
        <v>3</v>
      </c>
      <c r="F142" s="1">
        <f t="shared" ref="F142:AG142" si="104">IF(IF(F$6="","",F77)="","",IF(F77=$A13,F78,""))</f>
        <v>3</v>
      </c>
      <c r="G142" s="1">
        <f t="shared" si="104"/>
        <v>3</v>
      </c>
      <c r="H142" s="1">
        <f t="shared" si="104"/>
        <v>3</v>
      </c>
      <c r="I142" s="1">
        <f t="shared" si="104"/>
        <v>3</v>
      </c>
      <c r="J142" s="1">
        <f t="shared" si="104"/>
        <v>3</v>
      </c>
      <c r="K142" s="1">
        <f t="shared" si="104"/>
        <v>3</v>
      </c>
      <c r="L142" s="1" t="str">
        <f t="shared" si="104"/>
        <v/>
      </c>
      <c r="M142" s="1">
        <f t="shared" si="104"/>
        <v>3</v>
      </c>
      <c r="N142" s="1">
        <f t="shared" si="104"/>
        <v>3</v>
      </c>
      <c r="O142" s="1">
        <f t="shared" si="104"/>
        <v>3</v>
      </c>
      <c r="P142" s="1">
        <f t="shared" si="104"/>
        <v>3</v>
      </c>
      <c r="Q142" s="1">
        <f t="shared" si="104"/>
        <v>3</v>
      </c>
      <c r="R142" s="1">
        <f t="shared" si="104"/>
        <v>3</v>
      </c>
      <c r="S142" s="1">
        <f t="shared" si="104"/>
        <v>3</v>
      </c>
      <c r="T142" s="1">
        <f t="shared" si="104"/>
        <v>3</v>
      </c>
      <c r="U142" s="1" t="str">
        <f t="shared" si="104"/>
        <v/>
      </c>
      <c r="V142" s="1" t="str">
        <f t="shared" si="104"/>
        <v/>
      </c>
      <c r="W142" s="1" t="str">
        <f t="shared" si="104"/>
        <v/>
      </c>
      <c r="X142" s="1" t="str">
        <f t="shared" si="104"/>
        <v/>
      </c>
      <c r="Y142" s="1" t="str">
        <f t="shared" si="104"/>
        <v/>
      </c>
      <c r="Z142" s="1" t="str">
        <f t="shared" si="104"/>
        <v/>
      </c>
      <c r="AA142" s="1" t="str">
        <f t="shared" si="104"/>
        <v/>
      </c>
      <c r="AB142" s="1" t="str">
        <f t="shared" si="104"/>
        <v/>
      </c>
      <c r="AC142" s="1" t="str">
        <f t="shared" si="104"/>
        <v/>
      </c>
      <c r="AD142" s="1" t="str">
        <f t="shared" si="104"/>
        <v/>
      </c>
      <c r="AE142" s="1" t="str">
        <f t="shared" si="104"/>
        <v/>
      </c>
      <c r="AF142" s="1" t="str">
        <f t="shared" si="104"/>
        <v/>
      </c>
      <c r="AG142" s="1" t="str">
        <f t="shared" si="104"/>
        <v/>
      </c>
      <c r="AH142" s="36"/>
    </row>
    <row r="143" spans="2:34" hidden="1" x14ac:dyDescent="0.25">
      <c r="B143" s="1">
        <f ca="1">SUM(D143:AG143)</f>
        <v>26</v>
      </c>
      <c r="C143" s="26">
        <v>2</v>
      </c>
      <c r="D143" s="1" t="str">
        <f ca="1">IF(IF(D$6="","",D79)="","",IF(D79=$A14,D80,""))</f>
        <v/>
      </c>
      <c r="E143" s="1" t="str">
        <f t="shared" ref="E143:AG143" si="105">IF(IF(E$6="","",E79)="","",IF(E79=$A14,E80,""))</f>
        <v/>
      </c>
      <c r="F143" s="1">
        <f t="shared" si="105"/>
        <v>2</v>
      </c>
      <c r="G143" s="1">
        <f t="shared" si="105"/>
        <v>2</v>
      </c>
      <c r="H143" s="1">
        <f t="shared" si="105"/>
        <v>2</v>
      </c>
      <c r="I143" s="1">
        <f t="shared" si="105"/>
        <v>2</v>
      </c>
      <c r="J143" s="1">
        <f t="shared" si="105"/>
        <v>2</v>
      </c>
      <c r="K143" s="1">
        <f t="shared" si="105"/>
        <v>2</v>
      </c>
      <c r="L143" s="1" t="str">
        <f t="shared" si="105"/>
        <v/>
      </c>
      <c r="M143" s="1">
        <f t="shared" si="105"/>
        <v>2</v>
      </c>
      <c r="N143" s="1">
        <f t="shared" si="105"/>
        <v>2</v>
      </c>
      <c r="O143" s="1">
        <f t="shared" si="105"/>
        <v>2</v>
      </c>
      <c r="P143" s="1">
        <f t="shared" si="105"/>
        <v>2</v>
      </c>
      <c r="Q143" s="1">
        <f t="shared" si="105"/>
        <v>1</v>
      </c>
      <c r="R143" s="1">
        <f t="shared" si="105"/>
        <v>2</v>
      </c>
      <c r="S143" s="1">
        <f t="shared" si="105"/>
        <v>2</v>
      </c>
      <c r="T143" s="1">
        <f t="shared" si="105"/>
        <v>1</v>
      </c>
      <c r="U143" s="1" t="str">
        <f t="shared" si="105"/>
        <v/>
      </c>
      <c r="V143" s="1" t="str">
        <f t="shared" si="105"/>
        <v/>
      </c>
      <c r="W143" s="1" t="str">
        <f t="shared" si="105"/>
        <v/>
      </c>
      <c r="X143" s="1" t="str">
        <f t="shared" si="105"/>
        <v/>
      </c>
      <c r="Y143" s="1" t="str">
        <f t="shared" si="105"/>
        <v/>
      </c>
      <c r="Z143" s="1" t="str">
        <f t="shared" si="105"/>
        <v/>
      </c>
      <c r="AA143" s="1" t="str">
        <f t="shared" si="105"/>
        <v/>
      </c>
      <c r="AB143" s="1" t="str">
        <f t="shared" si="105"/>
        <v/>
      </c>
      <c r="AC143" s="1" t="str">
        <f t="shared" si="105"/>
        <v/>
      </c>
      <c r="AD143" s="1" t="str">
        <f t="shared" si="105"/>
        <v/>
      </c>
      <c r="AE143" s="1" t="str">
        <f t="shared" si="105"/>
        <v/>
      </c>
      <c r="AF143" s="1" t="str">
        <f t="shared" si="105"/>
        <v/>
      </c>
      <c r="AG143" s="1" t="str">
        <f t="shared" si="105"/>
        <v/>
      </c>
      <c r="AH143" s="36"/>
    </row>
    <row r="144" spans="2:34" hidden="1" x14ac:dyDescent="0.25">
      <c r="B144" s="1">
        <f t="shared" ref="B144:B171" ca="1" si="106">SUM(D144:AG144)</f>
        <v>9</v>
      </c>
      <c r="C144" s="26">
        <v>3</v>
      </c>
      <c r="D144" s="1" t="str">
        <f ca="1">IF(IF(D$6="","",D81)="","",IF(D81=$A15,D82,""))</f>
        <v/>
      </c>
      <c r="E144" s="1" t="str">
        <f t="shared" ref="E144:AG144" ca="1" si="107">IF(IF(E$6="","",E81)="","",IF(E81=$A15,E82,""))</f>
        <v/>
      </c>
      <c r="F144" s="1" t="str">
        <f t="shared" si="107"/>
        <v/>
      </c>
      <c r="G144" s="1" t="str">
        <f t="shared" si="107"/>
        <v/>
      </c>
      <c r="H144" s="1" t="str">
        <f t="shared" si="107"/>
        <v/>
      </c>
      <c r="I144" s="1" t="str">
        <f t="shared" si="107"/>
        <v/>
      </c>
      <c r="J144" s="1">
        <f t="shared" si="107"/>
        <v>3</v>
      </c>
      <c r="K144" s="1" t="str">
        <f t="shared" si="107"/>
        <v/>
      </c>
      <c r="L144" s="1" t="str">
        <f t="shared" si="107"/>
        <v/>
      </c>
      <c r="M144" s="1">
        <f t="shared" si="107"/>
        <v>1</v>
      </c>
      <c r="N144" s="1">
        <f t="shared" si="107"/>
        <v>2</v>
      </c>
      <c r="O144" s="1">
        <f t="shared" si="107"/>
        <v>3</v>
      </c>
      <c r="P144" s="1" t="str">
        <f t="shared" si="107"/>
        <v/>
      </c>
      <c r="Q144" s="1" t="str">
        <f t="shared" si="107"/>
        <v/>
      </c>
      <c r="R144" s="1" t="str">
        <f t="shared" si="107"/>
        <v/>
      </c>
      <c r="S144" s="1" t="str">
        <f t="shared" si="107"/>
        <v/>
      </c>
      <c r="T144" s="1" t="str">
        <f t="shared" si="107"/>
        <v/>
      </c>
      <c r="U144" s="1" t="str">
        <f t="shared" si="107"/>
        <v/>
      </c>
      <c r="V144" s="1" t="str">
        <f t="shared" si="107"/>
        <v/>
      </c>
      <c r="W144" s="1" t="str">
        <f t="shared" si="107"/>
        <v/>
      </c>
      <c r="X144" s="1" t="str">
        <f t="shared" si="107"/>
        <v/>
      </c>
      <c r="Y144" s="1" t="str">
        <f t="shared" si="107"/>
        <v/>
      </c>
      <c r="Z144" s="1" t="str">
        <f t="shared" si="107"/>
        <v/>
      </c>
      <c r="AA144" s="1" t="str">
        <f t="shared" si="107"/>
        <v/>
      </c>
      <c r="AB144" s="1" t="str">
        <f t="shared" si="107"/>
        <v/>
      </c>
      <c r="AC144" s="1" t="str">
        <f t="shared" si="107"/>
        <v/>
      </c>
      <c r="AD144" s="1" t="str">
        <f t="shared" si="107"/>
        <v/>
      </c>
      <c r="AE144" s="1" t="str">
        <f t="shared" si="107"/>
        <v/>
      </c>
      <c r="AF144" s="1" t="str">
        <f t="shared" si="107"/>
        <v/>
      </c>
      <c r="AG144" s="1" t="str">
        <f t="shared" si="107"/>
        <v/>
      </c>
      <c r="AH144" s="36"/>
    </row>
    <row r="145" spans="2:34" hidden="1" x14ac:dyDescent="0.25">
      <c r="B145" s="1">
        <f t="shared" ca="1" si="106"/>
        <v>10</v>
      </c>
      <c r="C145" s="26">
        <v>4</v>
      </c>
      <c r="D145" s="1" t="str">
        <f ca="1">IF(IF(D$6="","",D83)="","",IF(D83=$A16,D84,""))</f>
        <v/>
      </c>
      <c r="E145" s="1" t="str">
        <f t="shared" ref="E145:AG145" ca="1" si="108">IF(IF(E$6="","",E83)="","",IF(E83=$A16,E84,""))</f>
        <v/>
      </c>
      <c r="F145" s="1">
        <f t="shared" ca="1" si="108"/>
        <v>2</v>
      </c>
      <c r="G145" s="1" t="str">
        <f t="shared" si="108"/>
        <v/>
      </c>
      <c r="H145" s="1" t="str">
        <f t="shared" si="108"/>
        <v/>
      </c>
      <c r="I145" s="1" t="str">
        <f t="shared" si="108"/>
        <v/>
      </c>
      <c r="J145" s="1" t="str">
        <f t="shared" si="108"/>
        <v/>
      </c>
      <c r="K145" s="1" t="str">
        <f t="shared" si="108"/>
        <v/>
      </c>
      <c r="L145" s="1" t="str">
        <f t="shared" si="108"/>
        <v/>
      </c>
      <c r="M145" s="1">
        <f t="shared" si="108"/>
        <v>2</v>
      </c>
      <c r="N145" s="1">
        <f t="shared" si="108"/>
        <v>2</v>
      </c>
      <c r="O145" s="1">
        <f t="shared" si="108"/>
        <v>3</v>
      </c>
      <c r="P145" s="1" t="str">
        <f t="shared" si="108"/>
        <v/>
      </c>
      <c r="Q145" s="1" t="str">
        <f t="shared" si="108"/>
        <v/>
      </c>
      <c r="R145" s="1" t="str">
        <f t="shared" si="108"/>
        <v/>
      </c>
      <c r="S145" s="1">
        <f t="shared" si="108"/>
        <v>1</v>
      </c>
      <c r="T145" s="1" t="str">
        <f t="shared" si="108"/>
        <v/>
      </c>
      <c r="U145" s="1" t="str">
        <f t="shared" si="108"/>
        <v/>
      </c>
      <c r="V145" s="1" t="str">
        <f t="shared" si="108"/>
        <v/>
      </c>
      <c r="W145" s="1" t="str">
        <f t="shared" si="108"/>
        <v/>
      </c>
      <c r="X145" s="1" t="str">
        <f t="shared" si="108"/>
        <v/>
      </c>
      <c r="Y145" s="1" t="str">
        <f t="shared" si="108"/>
        <v/>
      </c>
      <c r="Z145" s="1" t="str">
        <f t="shared" si="108"/>
        <v/>
      </c>
      <c r="AA145" s="1" t="str">
        <f t="shared" si="108"/>
        <v/>
      </c>
      <c r="AB145" s="1" t="str">
        <f t="shared" si="108"/>
        <v/>
      </c>
      <c r="AC145" s="1" t="str">
        <f t="shared" si="108"/>
        <v/>
      </c>
      <c r="AD145" s="1" t="str">
        <f t="shared" si="108"/>
        <v/>
      </c>
      <c r="AE145" s="1" t="str">
        <f t="shared" si="108"/>
        <v/>
      </c>
      <c r="AF145" s="1" t="str">
        <f t="shared" si="108"/>
        <v/>
      </c>
      <c r="AG145" s="1" t="str">
        <f t="shared" si="108"/>
        <v/>
      </c>
      <c r="AH145" s="36"/>
    </row>
    <row r="146" spans="2:34" hidden="1" x14ac:dyDescent="0.25">
      <c r="B146" s="1">
        <f t="shared" ca="1" si="106"/>
        <v>14</v>
      </c>
      <c r="C146" s="26">
        <v>5</v>
      </c>
      <c r="D146" s="1" t="str">
        <f ca="1">IF(IF(D$6="","",D85)="","",IF(D85=$A17,D86,""))</f>
        <v/>
      </c>
      <c r="E146" s="1" t="str">
        <f t="shared" ref="E146:AG146" ca="1" si="109">IF(IF(E$6="","",E85)="","",IF(E85=$A17,E86,""))</f>
        <v/>
      </c>
      <c r="F146" s="1">
        <f t="shared" ca="1" si="109"/>
        <v>2</v>
      </c>
      <c r="G146" s="1">
        <f t="shared" ca="1" si="109"/>
        <v>2</v>
      </c>
      <c r="H146" s="1" t="str">
        <f t="shared" si="109"/>
        <v/>
      </c>
      <c r="I146" s="1" t="str">
        <f t="shared" si="109"/>
        <v/>
      </c>
      <c r="J146" s="1" t="str">
        <f t="shared" si="109"/>
        <v/>
      </c>
      <c r="K146" s="1" t="str">
        <f t="shared" si="109"/>
        <v/>
      </c>
      <c r="L146" s="1" t="str">
        <f t="shared" si="109"/>
        <v/>
      </c>
      <c r="M146" s="1">
        <f t="shared" si="109"/>
        <v>3</v>
      </c>
      <c r="N146" s="1">
        <f t="shared" si="109"/>
        <v>3</v>
      </c>
      <c r="O146" s="1">
        <f t="shared" si="109"/>
        <v>2</v>
      </c>
      <c r="P146" s="1" t="str">
        <f t="shared" si="109"/>
        <v/>
      </c>
      <c r="Q146" s="1">
        <f t="shared" si="109"/>
        <v>2</v>
      </c>
      <c r="R146" s="1" t="str">
        <f t="shared" si="109"/>
        <v/>
      </c>
      <c r="S146" s="1" t="str">
        <f t="shared" si="109"/>
        <v/>
      </c>
      <c r="T146" s="1" t="str">
        <f t="shared" si="109"/>
        <v/>
      </c>
      <c r="U146" s="1" t="str">
        <f t="shared" si="109"/>
        <v/>
      </c>
      <c r="V146" s="1" t="str">
        <f t="shared" si="109"/>
        <v/>
      </c>
      <c r="W146" s="1" t="str">
        <f t="shared" si="109"/>
        <v/>
      </c>
      <c r="X146" s="1" t="str">
        <f t="shared" si="109"/>
        <v/>
      </c>
      <c r="Y146" s="1" t="str">
        <f t="shared" si="109"/>
        <v/>
      </c>
      <c r="Z146" s="1" t="str">
        <f t="shared" si="109"/>
        <v/>
      </c>
      <c r="AA146" s="1" t="str">
        <f t="shared" si="109"/>
        <v/>
      </c>
      <c r="AB146" s="1" t="str">
        <f t="shared" si="109"/>
        <v/>
      </c>
      <c r="AC146" s="1" t="str">
        <f t="shared" si="109"/>
        <v/>
      </c>
      <c r="AD146" s="1" t="str">
        <f t="shared" si="109"/>
        <v/>
      </c>
      <c r="AE146" s="1" t="str">
        <f t="shared" si="109"/>
        <v/>
      </c>
      <c r="AF146" s="1" t="str">
        <f t="shared" si="109"/>
        <v/>
      </c>
      <c r="AG146" s="1" t="str">
        <f t="shared" si="109"/>
        <v/>
      </c>
      <c r="AH146" s="36"/>
    </row>
    <row r="147" spans="2:34" hidden="1" x14ac:dyDescent="0.25">
      <c r="B147" s="1">
        <f t="shared" ca="1" si="106"/>
        <v>26</v>
      </c>
      <c r="C147" s="26">
        <v>6</v>
      </c>
      <c r="D147" s="1" t="str">
        <f ca="1">IF(IF(D$6="","",D87)="","",IF(D87=$A18,D88,""))</f>
        <v/>
      </c>
      <c r="E147" s="1" t="str">
        <f t="shared" ref="E147:AG147" ca="1" si="110">IF(IF(E$6="","",E87)="","",IF(E87=$A18,E88,""))</f>
        <v/>
      </c>
      <c r="F147" s="1">
        <f t="shared" ca="1" si="110"/>
        <v>3</v>
      </c>
      <c r="G147" s="1">
        <f t="shared" ca="1" si="110"/>
        <v>3</v>
      </c>
      <c r="H147" s="1">
        <f t="shared" ca="1" si="110"/>
        <v>3</v>
      </c>
      <c r="I147" s="1" t="str">
        <f t="shared" si="110"/>
        <v/>
      </c>
      <c r="J147" s="1">
        <f t="shared" si="110"/>
        <v>2</v>
      </c>
      <c r="K147" s="1" t="str">
        <f t="shared" si="110"/>
        <v/>
      </c>
      <c r="L147" s="1" t="str">
        <f t="shared" si="110"/>
        <v/>
      </c>
      <c r="M147" s="1">
        <f t="shared" si="110"/>
        <v>3</v>
      </c>
      <c r="N147" s="1">
        <f t="shared" si="110"/>
        <v>3</v>
      </c>
      <c r="O147" s="1">
        <f t="shared" si="110"/>
        <v>3</v>
      </c>
      <c r="P147" s="1" t="str">
        <f t="shared" si="110"/>
        <v/>
      </c>
      <c r="Q147" s="1">
        <f t="shared" si="110"/>
        <v>2</v>
      </c>
      <c r="R147" s="1">
        <f t="shared" si="110"/>
        <v>1</v>
      </c>
      <c r="S147" s="1">
        <f t="shared" si="110"/>
        <v>2</v>
      </c>
      <c r="T147" s="1">
        <f t="shared" si="110"/>
        <v>1</v>
      </c>
      <c r="U147" s="1" t="str">
        <f t="shared" si="110"/>
        <v/>
      </c>
      <c r="V147" s="1" t="str">
        <f t="shared" si="110"/>
        <v/>
      </c>
      <c r="W147" s="1" t="str">
        <f t="shared" si="110"/>
        <v/>
      </c>
      <c r="X147" s="1" t="str">
        <f t="shared" si="110"/>
        <v/>
      </c>
      <c r="Y147" s="1" t="str">
        <f t="shared" si="110"/>
        <v/>
      </c>
      <c r="Z147" s="1" t="str">
        <f t="shared" si="110"/>
        <v/>
      </c>
      <c r="AA147" s="1" t="str">
        <f t="shared" si="110"/>
        <v/>
      </c>
      <c r="AB147" s="1" t="str">
        <f t="shared" si="110"/>
        <v/>
      </c>
      <c r="AC147" s="1" t="str">
        <f t="shared" si="110"/>
        <v/>
      </c>
      <c r="AD147" s="1" t="str">
        <f t="shared" si="110"/>
        <v/>
      </c>
      <c r="AE147" s="1" t="str">
        <f t="shared" si="110"/>
        <v/>
      </c>
      <c r="AF147" s="1" t="str">
        <f t="shared" si="110"/>
        <v/>
      </c>
      <c r="AG147" s="1" t="str">
        <f t="shared" si="110"/>
        <v/>
      </c>
      <c r="AH147" s="36"/>
    </row>
    <row r="148" spans="2:34" hidden="1" x14ac:dyDescent="0.25">
      <c r="B148" s="1">
        <f t="shared" ca="1" si="106"/>
        <v>19</v>
      </c>
      <c r="C148" s="26">
        <v>7</v>
      </c>
      <c r="D148" s="1" t="str">
        <f ca="1">IF(IF(D$6="","",D89)="","",IF(D89=$A19,D90,""))</f>
        <v/>
      </c>
      <c r="E148" s="1" t="str">
        <f t="shared" ref="E148:AG148" ca="1" si="111">IF(IF(E$6="","",E89)="","",IF(E89=$A19,E90,""))</f>
        <v/>
      </c>
      <c r="F148" s="1" t="str">
        <f t="shared" ca="1" si="111"/>
        <v/>
      </c>
      <c r="G148" s="1">
        <f t="shared" ca="1" si="111"/>
        <v>3</v>
      </c>
      <c r="H148" s="1">
        <f t="shared" ca="1" si="111"/>
        <v>3</v>
      </c>
      <c r="I148" s="1" t="str">
        <f t="shared" ca="1" si="111"/>
        <v/>
      </c>
      <c r="J148" s="1" t="str">
        <f t="shared" si="111"/>
        <v/>
      </c>
      <c r="K148" s="1" t="str">
        <f t="shared" si="111"/>
        <v/>
      </c>
      <c r="L148" s="1" t="str">
        <f t="shared" si="111"/>
        <v/>
      </c>
      <c r="M148" s="1">
        <f t="shared" si="111"/>
        <v>3</v>
      </c>
      <c r="N148" s="1">
        <f t="shared" si="111"/>
        <v>3</v>
      </c>
      <c r="O148" s="1">
        <f t="shared" si="111"/>
        <v>3</v>
      </c>
      <c r="P148" s="1" t="str">
        <f t="shared" si="111"/>
        <v/>
      </c>
      <c r="Q148" s="1">
        <f t="shared" si="111"/>
        <v>2</v>
      </c>
      <c r="R148" s="1">
        <f t="shared" si="111"/>
        <v>1</v>
      </c>
      <c r="S148" s="1">
        <f t="shared" si="111"/>
        <v>1</v>
      </c>
      <c r="T148" s="1" t="str">
        <f t="shared" si="111"/>
        <v/>
      </c>
      <c r="U148" s="1" t="str">
        <f t="shared" si="111"/>
        <v/>
      </c>
      <c r="V148" s="1" t="str">
        <f t="shared" si="111"/>
        <v/>
      </c>
      <c r="W148" s="1" t="str">
        <f t="shared" si="111"/>
        <v/>
      </c>
      <c r="X148" s="1" t="str">
        <f t="shared" si="111"/>
        <v/>
      </c>
      <c r="Y148" s="1" t="str">
        <f t="shared" si="111"/>
        <v/>
      </c>
      <c r="Z148" s="1" t="str">
        <f t="shared" si="111"/>
        <v/>
      </c>
      <c r="AA148" s="1" t="str">
        <f t="shared" si="111"/>
        <v/>
      </c>
      <c r="AB148" s="1" t="str">
        <f t="shared" si="111"/>
        <v/>
      </c>
      <c r="AC148" s="1" t="str">
        <f t="shared" si="111"/>
        <v/>
      </c>
      <c r="AD148" s="1" t="str">
        <f t="shared" si="111"/>
        <v/>
      </c>
      <c r="AE148" s="1" t="str">
        <f t="shared" si="111"/>
        <v/>
      </c>
      <c r="AF148" s="1" t="str">
        <f t="shared" si="111"/>
        <v/>
      </c>
      <c r="AG148" s="1" t="str">
        <f t="shared" si="111"/>
        <v/>
      </c>
      <c r="AH148" s="36"/>
    </row>
    <row r="149" spans="2:34" hidden="1" x14ac:dyDescent="0.25">
      <c r="B149" s="1">
        <f t="shared" ca="1" si="106"/>
        <v>23</v>
      </c>
      <c r="C149" s="26">
        <v>8</v>
      </c>
      <c r="D149" s="1" t="str">
        <f ca="1">IF(IF(D$6="","",D91)="","",IF(D91=$A20,D92,""))</f>
        <v/>
      </c>
      <c r="E149" s="1" t="str">
        <f t="shared" ref="E149:AG149" ca="1" si="112">IF(IF(E$6="","",E91)="","",IF(E91=$A20,E92,""))</f>
        <v/>
      </c>
      <c r="F149" s="1">
        <f t="shared" ca="1" si="112"/>
        <v>2</v>
      </c>
      <c r="G149" s="1">
        <f t="shared" ca="1" si="112"/>
        <v>3</v>
      </c>
      <c r="H149" s="1">
        <f t="shared" ca="1" si="112"/>
        <v>2</v>
      </c>
      <c r="I149" s="1">
        <f t="shared" ca="1" si="112"/>
        <v>1</v>
      </c>
      <c r="J149" s="1" t="str">
        <f t="shared" ca="1" si="112"/>
        <v/>
      </c>
      <c r="K149" s="1" t="str">
        <f t="shared" si="112"/>
        <v/>
      </c>
      <c r="L149" s="1" t="str">
        <f t="shared" si="112"/>
        <v/>
      </c>
      <c r="M149" s="1">
        <f t="shared" si="112"/>
        <v>3</v>
      </c>
      <c r="N149" s="1">
        <f t="shared" si="112"/>
        <v>3</v>
      </c>
      <c r="O149" s="1">
        <f t="shared" si="112"/>
        <v>3</v>
      </c>
      <c r="P149" s="1" t="str">
        <f t="shared" si="112"/>
        <v/>
      </c>
      <c r="Q149" s="1">
        <f t="shared" si="112"/>
        <v>2</v>
      </c>
      <c r="R149" s="1">
        <f t="shared" si="112"/>
        <v>2</v>
      </c>
      <c r="S149" s="1">
        <f t="shared" si="112"/>
        <v>2</v>
      </c>
      <c r="T149" s="1" t="str">
        <f t="shared" si="112"/>
        <v/>
      </c>
      <c r="U149" s="1" t="str">
        <f t="shared" si="112"/>
        <v/>
      </c>
      <c r="V149" s="1" t="str">
        <f t="shared" si="112"/>
        <v/>
      </c>
      <c r="W149" s="1" t="str">
        <f t="shared" si="112"/>
        <v/>
      </c>
      <c r="X149" s="1" t="str">
        <f t="shared" si="112"/>
        <v/>
      </c>
      <c r="Y149" s="1" t="str">
        <f t="shared" si="112"/>
        <v/>
      </c>
      <c r="Z149" s="1" t="str">
        <f t="shared" si="112"/>
        <v/>
      </c>
      <c r="AA149" s="1" t="str">
        <f t="shared" si="112"/>
        <v/>
      </c>
      <c r="AB149" s="1" t="str">
        <f t="shared" si="112"/>
        <v/>
      </c>
      <c r="AC149" s="1" t="str">
        <f t="shared" si="112"/>
        <v/>
      </c>
      <c r="AD149" s="1" t="str">
        <f t="shared" si="112"/>
        <v/>
      </c>
      <c r="AE149" s="1" t="str">
        <f t="shared" si="112"/>
        <v/>
      </c>
      <c r="AF149" s="1" t="str">
        <f t="shared" si="112"/>
        <v/>
      </c>
      <c r="AG149" s="1" t="str">
        <f t="shared" si="112"/>
        <v/>
      </c>
      <c r="AH149" s="36"/>
    </row>
    <row r="150" spans="2:34" hidden="1" x14ac:dyDescent="0.25">
      <c r="B150" s="1">
        <f t="shared" ca="1" si="106"/>
        <v>47</v>
      </c>
      <c r="C150" s="26">
        <v>9</v>
      </c>
      <c r="D150" s="1">
        <f ca="1">IF(IF(D$6="","",D93)="","",IF(D93=$A21,D94,""))</f>
        <v>2</v>
      </c>
      <c r="E150" s="1">
        <f t="shared" ref="E150:AG150" ca="1" si="113">IF(IF(E$6="","",E93)="","",IF(E93=$A21,E94,""))</f>
        <v>3</v>
      </c>
      <c r="F150" s="1">
        <f t="shared" ca="1" si="113"/>
        <v>3</v>
      </c>
      <c r="G150" s="1">
        <f t="shared" ca="1" si="113"/>
        <v>3</v>
      </c>
      <c r="H150" s="1">
        <f t="shared" ca="1" si="113"/>
        <v>3</v>
      </c>
      <c r="I150" s="1">
        <f t="shared" ca="1" si="113"/>
        <v>3</v>
      </c>
      <c r="J150" s="1">
        <f t="shared" ca="1" si="113"/>
        <v>3</v>
      </c>
      <c r="K150" s="1">
        <f t="shared" ca="1" si="113"/>
        <v>3</v>
      </c>
      <c r="L150" s="1" t="str">
        <f t="shared" si="113"/>
        <v/>
      </c>
      <c r="M150" s="1">
        <f t="shared" si="113"/>
        <v>3</v>
      </c>
      <c r="N150" s="1">
        <f t="shared" si="113"/>
        <v>3</v>
      </c>
      <c r="O150" s="1">
        <f t="shared" si="113"/>
        <v>3</v>
      </c>
      <c r="P150" s="1">
        <f t="shared" si="113"/>
        <v>3</v>
      </c>
      <c r="Q150" s="1">
        <f t="shared" si="113"/>
        <v>3</v>
      </c>
      <c r="R150" s="1">
        <f t="shared" si="113"/>
        <v>3</v>
      </c>
      <c r="S150" s="1">
        <f t="shared" si="113"/>
        <v>3</v>
      </c>
      <c r="T150" s="1">
        <f t="shared" si="113"/>
        <v>3</v>
      </c>
      <c r="U150" s="1" t="str">
        <f t="shared" si="113"/>
        <v/>
      </c>
      <c r="V150" s="1" t="str">
        <f t="shared" si="113"/>
        <v/>
      </c>
      <c r="W150" s="1" t="str">
        <f t="shared" si="113"/>
        <v/>
      </c>
      <c r="X150" s="1" t="str">
        <f t="shared" si="113"/>
        <v/>
      </c>
      <c r="Y150" s="1" t="str">
        <f t="shared" si="113"/>
        <v/>
      </c>
      <c r="Z150" s="1" t="str">
        <f t="shared" si="113"/>
        <v/>
      </c>
      <c r="AA150" s="1" t="str">
        <f t="shared" si="113"/>
        <v/>
      </c>
      <c r="AB150" s="1" t="str">
        <f t="shared" si="113"/>
        <v/>
      </c>
      <c r="AC150" s="1" t="str">
        <f t="shared" si="113"/>
        <v/>
      </c>
      <c r="AD150" s="1" t="str">
        <f t="shared" si="113"/>
        <v/>
      </c>
      <c r="AE150" s="1" t="str">
        <f t="shared" si="113"/>
        <v/>
      </c>
      <c r="AF150" s="1" t="str">
        <f t="shared" si="113"/>
        <v/>
      </c>
      <c r="AG150" s="1" t="str">
        <f t="shared" si="113"/>
        <v/>
      </c>
      <c r="AH150" s="36"/>
    </row>
    <row r="151" spans="2:34" hidden="1" x14ac:dyDescent="0.25">
      <c r="B151" s="1">
        <f t="shared" ca="1" si="106"/>
        <v>0</v>
      </c>
      <c r="C151" s="26">
        <v>10</v>
      </c>
      <c r="D151" s="1" t="str">
        <f ca="1">IF(IF(D$6="","",D95)="","",IF(D95=$A22,D96,""))</f>
        <v/>
      </c>
      <c r="E151" s="1" t="str">
        <f t="shared" ref="E151:AG151" ca="1" si="114">IF(IF(E$6="","",E95)="","",IF(E95=$A22,E96,""))</f>
        <v/>
      </c>
      <c r="F151" s="1" t="str">
        <f t="shared" ca="1" si="114"/>
        <v/>
      </c>
      <c r="G151" s="1" t="str">
        <f t="shared" ca="1" si="114"/>
        <v/>
      </c>
      <c r="H151" s="1" t="str">
        <f t="shared" ca="1" si="114"/>
        <v/>
      </c>
      <c r="I151" s="1" t="str">
        <f t="shared" ca="1" si="114"/>
        <v/>
      </c>
      <c r="J151" s="1" t="str">
        <f t="shared" ca="1" si="114"/>
        <v/>
      </c>
      <c r="K151" s="1" t="str">
        <f t="shared" ca="1" si="114"/>
        <v/>
      </c>
      <c r="L151" s="1" t="str">
        <f t="shared" ca="1" si="114"/>
        <v/>
      </c>
      <c r="M151" s="1" t="str">
        <f t="shared" si="114"/>
        <v/>
      </c>
      <c r="N151" s="1" t="str">
        <f t="shared" si="114"/>
        <v/>
      </c>
      <c r="O151" s="1" t="str">
        <f t="shared" si="114"/>
        <v/>
      </c>
      <c r="P151" s="1" t="str">
        <f t="shared" si="114"/>
        <v/>
      </c>
      <c r="Q151" s="1" t="str">
        <f t="shared" si="114"/>
        <v/>
      </c>
      <c r="R151" s="1" t="str">
        <f t="shared" si="114"/>
        <v/>
      </c>
      <c r="S151" s="1" t="str">
        <f t="shared" si="114"/>
        <v/>
      </c>
      <c r="T151" s="1" t="str">
        <f t="shared" si="114"/>
        <v/>
      </c>
      <c r="U151" s="1" t="str">
        <f t="shared" si="114"/>
        <v/>
      </c>
      <c r="V151" s="1" t="str">
        <f t="shared" si="114"/>
        <v/>
      </c>
      <c r="W151" s="1" t="str">
        <f t="shared" si="114"/>
        <v/>
      </c>
      <c r="X151" s="1" t="str">
        <f t="shared" si="114"/>
        <v/>
      </c>
      <c r="Y151" s="1" t="str">
        <f t="shared" si="114"/>
        <v/>
      </c>
      <c r="Z151" s="1" t="str">
        <f t="shared" si="114"/>
        <v/>
      </c>
      <c r="AA151" s="1" t="str">
        <f t="shared" si="114"/>
        <v/>
      </c>
      <c r="AB151" s="1" t="str">
        <f t="shared" si="114"/>
        <v/>
      </c>
      <c r="AC151" s="1" t="str">
        <f t="shared" si="114"/>
        <v/>
      </c>
      <c r="AD151" s="1" t="str">
        <f t="shared" si="114"/>
        <v/>
      </c>
      <c r="AE151" s="1" t="str">
        <f t="shared" si="114"/>
        <v/>
      </c>
      <c r="AF151" s="1" t="str">
        <f t="shared" si="114"/>
        <v/>
      </c>
      <c r="AG151" s="1" t="str">
        <f t="shared" si="114"/>
        <v/>
      </c>
      <c r="AH151" s="36"/>
    </row>
    <row r="152" spans="2:34" hidden="1" x14ac:dyDescent="0.25">
      <c r="B152" s="1">
        <f t="shared" ca="1" si="106"/>
        <v>4</v>
      </c>
      <c r="C152" s="26">
        <v>11</v>
      </c>
      <c r="D152" s="1" t="str">
        <f ca="1">IF(IF(D$6="","",D97)="","",IF(D97=$A23,D98,""))</f>
        <v/>
      </c>
      <c r="E152" s="1" t="str">
        <f t="shared" ref="E152:AG152" ca="1" si="115">IF(IF(E$6="","",E97)="","",IF(E97=$A23,E98,""))</f>
        <v/>
      </c>
      <c r="F152" s="1" t="str">
        <f t="shared" ca="1" si="115"/>
        <v/>
      </c>
      <c r="G152" s="1" t="str">
        <f t="shared" ca="1" si="115"/>
        <v/>
      </c>
      <c r="H152" s="1" t="str">
        <f t="shared" ca="1" si="115"/>
        <v/>
      </c>
      <c r="I152" s="1" t="str">
        <f t="shared" ca="1" si="115"/>
        <v/>
      </c>
      <c r="J152" s="1" t="str">
        <f t="shared" ca="1" si="115"/>
        <v/>
      </c>
      <c r="K152" s="1" t="str">
        <f t="shared" ca="1" si="115"/>
        <v/>
      </c>
      <c r="L152" s="1" t="str">
        <f t="shared" ca="1" si="115"/>
        <v/>
      </c>
      <c r="M152" s="1">
        <f t="shared" ca="1" si="115"/>
        <v>2</v>
      </c>
      <c r="N152" s="1" t="str">
        <f t="shared" si="115"/>
        <v/>
      </c>
      <c r="O152" s="1">
        <f t="shared" si="115"/>
        <v>2</v>
      </c>
      <c r="P152" s="1" t="str">
        <f t="shared" si="115"/>
        <v/>
      </c>
      <c r="Q152" s="1" t="str">
        <f t="shared" si="115"/>
        <v/>
      </c>
      <c r="R152" s="1" t="str">
        <f t="shared" si="115"/>
        <v/>
      </c>
      <c r="S152" s="1" t="str">
        <f t="shared" si="115"/>
        <v/>
      </c>
      <c r="T152" s="1" t="str">
        <f t="shared" si="115"/>
        <v/>
      </c>
      <c r="U152" s="1" t="str">
        <f t="shared" si="115"/>
        <v/>
      </c>
      <c r="V152" s="1" t="str">
        <f t="shared" si="115"/>
        <v/>
      </c>
      <c r="W152" s="1" t="str">
        <f t="shared" si="115"/>
        <v/>
      </c>
      <c r="X152" s="1" t="str">
        <f t="shared" si="115"/>
        <v/>
      </c>
      <c r="Y152" s="1" t="str">
        <f t="shared" si="115"/>
        <v/>
      </c>
      <c r="Z152" s="1" t="str">
        <f t="shared" si="115"/>
        <v/>
      </c>
      <c r="AA152" s="1" t="str">
        <f t="shared" si="115"/>
        <v/>
      </c>
      <c r="AB152" s="1" t="str">
        <f t="shared" si="115"/>
        <v/>
      </c>
      <c r="AC152" s="1" t="str">
        <f t="shared" si="115"/>
        <v/>
      </c>
      <c r="AD152" s="1" t="str">
        <f t="shared" si="115"/>
        <v/>
      </c>
      <c r="AE152" s="1" t="str">
        <f t="shared" si="115"/>
        <v/>
      </c>
      <c r="AF152" s="1" t="str">
        <f t="shared" si="115"/>
        <v/>
      </c>
      <c r="AG152" s="1" t="str">
        <f t="shared" si="115"/>
        <v/>
      </c>
      <c r="AH152" s="36"/>
    </row>
    <row r="153" spans="2:34" hidden="1" x14ac:dyDescent="0.25">
      <c r="B153" s="1">
        <f t="shared" ca="1" si="106"/>
        <v>1</v>
      </c>
      <c r="C153" s="26">
        <v>12</v>
      </c>
      <c r="D153" s="1" t="str">
        <f ca="1">IF(IF(D$6="","",D99)="","",IF(D99=$A24,D100,""))</f>
        <v/>
      </c>
      <c r="E153" s="1" t="str">
        <f t="shared" ref="E153:AG153" ca="1" si="116">IF(IF(E$6="","",E99)="","",IF(E99=$A24,E100,""))</f>
        <v/>
      </c>
      <c r="F153" s="1" t="str">
        <f t="shared" ca="1" si="116"/>
        <v/>
      </c>
      <c r="G153" s="1" t="str">
        <f t="shared" ca="1" si="116"/>
        <v/>
      </c>
      <c r="H153" s="1" t="str">
        <f t="shared" ca="1" si="116"/>
        <v/>
      </c>
      <c r="I153" s="1" t="str">
        <f t="shared" ca="1" si="116"/>
        <v/>
      </c>
      <c r="J153" s="1" t="str">
        <f t="shared" ca="1" si="116"/>
        <v/>
      </c>
      <c r="K153" s="1" t="str">
        <f t="shared" ca="1" si="116"/>
        <v/>
      </c>
      <c r="L153" s="1" t="str">
        <f t="shared" ca="1" si="116"/>
        <v/>
      </c>
      <c r="M153" s="1">
        <f t="shared" ca="1" si="116"/>
        <v>1</v>
      </c>
      <c r="N153" s="1" t="str">
        <f t="shared" ca="1" si="116"/>
        <v/>
      </c>
      <c r="O153" s="1" t="str">
        <f t="shared" si="116"/>
        <v/>
      </c>
      <c r="P153" s="1" t="str">
        <f t="shared" si="116"/>
        <v/>
      </c>
      <c r="Q153" s="1" t="str">
        <f t="shared" si="116"/>
        <v/>
      </c>
      <c r="R153" s="1" t="str">
        <f t="shared" si="116"/>
        <v/>
      </c>
      <c r="S153" s="1" t="str">
        <f t="shared" si="116"/>
        <v/>
      </c>
      <c r="T153" s="1" t="str">
        <f t="shared" si="116"/>
        <v/>
      </c>
      <c r="U153" s="1" t="str">
        <f t="shared" si="116"/>
        <v/>
      </c>
      <c r="V153" s="1" t="str">
        <f t="shared" si="116"/>
        <v/>
      </c>
      <c r="W153" s="1" t="str">
        <f t="shared" si="116"/>
        <v/>
      </c>
      <c r="X153" s="1" t="str">
        <f t="shared" si="116"/>
        <v/>
      </c>
      <c r="Y153" s="1" t="str">
        <f t="shared" si="116"/>
        <v/>
      </c>
      <c r="Z153" s="1" t="str">
        <f t="shared" si="116"/>
        <v/>
      </c>
      <c r="AA153" s="1" t="str">
        <f t="shared" si="116"/>
        <v/>
      </c>
      <c r="AB153" s="1" t="str">
        <f t="shared" si="116"/>
        <v/>
      </c>
      <c r="AC153" s="1" t="str">
        <f t="shared" si="116"/>
        <v/>
      </c>
      <c r="AD153" s="1" t="str">
        <f t="shared" si="116"/>
        <v/>
      </c>
      <c r="AE153" s="1" t="str">
        <f t="shared" si="116"/>
        <v/>
      </c>
      <c r="AF153" s="1" t="str">
        <f t="shared" si="116"/>
        <v/>
      </c>
      <c r="AG153" s="1" t="str">
        <f t="shared" si="116"/>
        <v/>
      </c>
      <c r="AH153" s="36"/>
    </row>
    <row r="154" spans="2:34" hidden="1" x14ac:dyDescent="0.25">
      <c r="B154" s="1">
        <f t="shared" ca="1" si="106"/>
        <v>26</v>
      </c>
      <c r="C154" s="26">
        <v>13</v>
      </c>
      <c r="D154" s="1" t="str">
        <f ca="1">IF(IF(D$6="","",D101)="","",IF(D101=$A25,D102,""))</f>
        <v/>
      </c>
      <c r="E154" s="1" t="str">
        <f ca="1">IF(IF(E$6="","",E101)="","",IF(E101=$A25,E102,""))</f>
        <v/>
      </c>
      <c r="F154" s="1">
        <f ca="1">IF(IF(F$6="","",F101)="","",IF(F101=$A25,F102,""))</f>
        <v>2</v>
      </c>
      <c r="G154" s="1">
        <f t="shared" ref="G154:AG154" ca="1" si="117">IF(IF(G$6="","",G101)="","",IF(G101=$A25,G102,""))</f>
        <v>2</v>
      </c>
      <c r="H154" s="1">
        <f t="shared" ca="1" si="117"/>
        <v>2</v>
      </c>
      <c r="I154" s="1">
        <f t="shared" ca="1" si="117"/>
        <v>2</v>
      </c>
      <c r="J154" s="1">
        <f t="shared" ca="1" si="117"/>
        <v>2</v>
      </c>
      <c r="K154" s="1">
        <f t="shared" ca="1" si="117"/>
        <v>2</v>
      </c>
      <c r="L154" s="1" t="str">
        <f t="shared" ca="1" si="117"/>
        <v/>
      </c>
      <c r="M154" s="1">
        <f t="shared" ca="1" si="117"/>
        <v>2</v>
      </c>
      <c r="N154" s="1">
        <f t="shared" ca="1" si="117"/>
        <v>2</v>
      </c>
      <c r="O154" s="1">
        <f t="shared" ca="1" si="117"/>
        <v>2</v>
      </c>
      <c r="P154" s="1" t="str">
        <f t="shared" si="117"/>
        <v/>
      </c>
      <c r="Q154" s="1">
        <f t="shared" si="117"/>
        <v>2</v>
      </c>
      <c r="R154" s="1">
        <f t="shared" si="117"/>
        <v>2</v>
      </c>
      <c r="S154" s="1">
        <f t="shared" si="117"/>
        <v>2</v>
      </c>
      <c r="T154" s="1">
        <f t="shared" si="117"/>
        <v>2</v>
      </c>
      <c r="U154" s="1" t="str">
        <f t="shared" si="117"/>
        <v/>
      </c>
      <c r="V154" s="1" t="str">
        <f t="shared" si="117"/>
        <v/>
      </c>
      <c r="W154" s="1" t="str">
        <f t="shared" si="117"/>
        <v/>
      </c>
      <c r="X154" s="1" t="str">
        <f t="shared" si="117"/>
        <v/>
      </c>
      <c r="Y154" s="1" t="str">
        <f t="shared" si="117"/>
        <v/>
      </c>
      <c r="Z154" s="1" t="str">
        <f t="shared" si="117"/>
        <v/>
      </c>
      <c r="AA154" s="1" t="str">
        <f t="shared" si="117"/>
        <v/>
      </c>
      <c r="AB154" s="1" t="str">
        <f t="shared" si="117"/>
        <v/>
      </c>
      <c r="AC154" s="1" t="str">
        <f t="shared" si="117"/>
        <v/>
      </c>
      <c r="AD154" s="1" t="str">
        <f t="shared" si="117"/>
        <v/>
      </c>
      <c r="AE154" s="1" t="str">
        <f t="shared" si="117"/>
        <v/>
      </c>
      <c r="AF154" s="1" t="str">
        <f t="shared" si="117"/>
        <v/>
      </c>
      <c r="AG154" s="1" t="str">
        <f t="shared" si="117"/>
        <v/>
      </c>
      <c r="AH154" s="36"/>
    </row>
    <row r="155" spans="2:34" hidden="1" x14ac:dyDescent="0.25">
      <c r="B155" s="1">
        <f t="shared" ca="1" si="106"/>
        <v>15</v>
      </c>
      <c r="C155" s="26">
        <v>14</v>
      </c>
      <c r="D155" s="1" t="str">
        <f ca="1">IF(IF(D$6="","",D103)="","",IF(D103=$A26,D104,""))</f>
        <v/>
      </c>
      <c r="E155" s="1" t="str">
        <f t="shared" ref="E155:AG155" ca="1" si="118">IF(IF(E$6="","",E103)="","",IF(E103=$A26,E104,""))</f>
        <v/>
      </c>
      <c r="F155" s="1">
        <f t="shared" ca="1" si="118"/>
        <v>3</v>
      </c>
      <c r="G155" s="1">
        <f t="shared" ca="1" si="118"/>
        <v>2</v>
      </c>
      <c r="H155" s="1" t="str">
        <f t="shared" ca="1" si="118"/>
        <v/>
      </c>
      <c r="I155" s="1" t="str">
        <f t="shared" ca="1" si="118"/>
        <v/>
      </c>
      <c r="J155" s="1" t="str">
        <f t="shared" ca="1" si="118"/>
        <v/>
      </c>
      <c r="K155" s="1" t="str">
        <f t="shared" ca="1" si="118"/>
        <v/>
      </c>
      <c r="L155" s="1" t="str">
        <f t="shared" ca="1" si="118"/>
        <v/>
      </c>
      <c r="M155" s="1">
        <f t="shared" ca="1" si="118"/>
        <v>2</v>
      </c>
      <c r="N155" s="1">
        <f t="shared" ca="1" si="118"/>
        <v>3</v>
      </c>
      <c r="O155" s="1">
        <f t="shared" ca="1" si="118"/>
        <v>3</v>
      </c>
      <c r="P155" s="1" t="str">
        <f t="shared" ca="1" si="118"/>
        <v/>
      </c>
      <c r="Q155" s="1" t="str">
        <f t="shared" si="118"/>
        <v/>
      </c>
      <c r="R155" s="1" t="str">
        <f t="shared" si="118"/>
        <v/>
      </c>
      <c r="S155" s="1">
        <f t="shared" si="118"/>
        <v>2</v>
      </c>
      <c r="T155" s="1" t="str">
        <f t="shared" si="118"/>
        <v/>
      </c>
      <c r="U155" s="1" t="str">
        <f t="shared" si="118"/>
        <v/>
      </c>
      <c r="V155" s="1" t="str">
        <f t="shared" si="118"/>
        <v/>
      </c>
      <c r="W155" s="1" t="str">
        <f t="shared" si="118"/>
        <v/>
      </c>
      <c r="X155" s="1" t="str">
        <f t="shared" si="118"/>
        <v/>
      </c>
      <c r="Y155" s="1" t="str">
        <f t="shared" si="118"/>
        <v/>
      </c>
      <c r="Z155" s="1" t="str">
        <f t="shared" si="118"/>
        <v/>
      </c>
      <c r="AA155" s="1" t="str">
        <f t="shared" si="118"/>
        <v/>
      </c>
      <c r="AB155" s="1" t="str">
        <f t="shared" si="118"/>
        <v/>
      </c>
      <c r="AC155" s="1" t="str">
        <f t="shared" si="118"/>
        <v/>
      </c>
      <c r="AD155" s="1" t="str">
        <f t="shared" si="118"/>
        <v/>
      </c>
      <c r="AE155" s="1" t="str">
        <f t="shared" si="118"/>
        <v/>
      </c>
      <c r="AF155" s="1" t="str">
        <f t="shared" si="118"/>
        <v/>
      </c>
      <c r="AG155" s="1" t="str">
        <f t="shared" si="118"/>
        <v/>
      </c>
      <c r="AH155" s="36"/>
    </row>
    <row r="156" spans="2:34" hidden="1" x14ac:dyDescent="0.25">
      <c r="B156" s="1">
        <f t="shared" ca="1" si="106"/>
        <v>20</v>
      </c>
      <c r="C156" s="26">
        <v>15</v>
      </c>
      <c r="D156" s="1" t="str">
        <f ca="1">IF(IF(D$6="","",D105)="","",IF(D105=$A27,D106,""))</f>
        <v/>
      </c>
      <c r="E156" s="1" t="str">
        <f t="shared" ref="E156:AG156" ca="1" si="119">IF(IF(E$6="","",E105)="","",IF(E105=$A27,E106,""))</f>
        <v/>
      </c>
      <c r="F156" s="1">
        <f t="shared" ca="1" si="119"/>
        <v>2</v>
      </c>
      <c r="G156" s="1">
        <f t="shared" ca="1" si="119"/>
        <v>3</v>
      </c>
      <c r="H156" s="1">
        <f t="shared" ca="1" si="119"/>
        <v>2</v>
      </c>
      <c r="I156" s="1" t="str">
        <f t="shared" ca="1" si="119"/>
        <v/>
      </c>
      <c r="J156" s="1" t="str">
        <f t="shared" ca="1" si="119"/>
        <v/>
      </c>
      <c r="K156" s="1" t="str">
        <f t="shared" ca="1" si="119"/>
        <v/>
      </c>
      <c r="L156" s="1" t="str">
        <f t="shared" ca="1" si="119"/>
        <v/>
      </c>
      <c r="M156" s="1">
        <f t="shared" ca="1" si="119"/>
        <v>3</v>
      </c>
      <c r="N156" s="1">
        <f t="shared" ca="1" si="119"/>
        <v>3</v>
      </c>
      <c r="O156" s="1">
        <f t="shared" ca="1" si="119"/>
        <v>3</v>
      </c>
      <c r="P156" s="1" t="str">
        <f t="shared" ca="1" si="119"/>
        <v/>
      </c>
      <c r="Q156" s="1">
        <f t="shared" ca="1" si="119"/>
        <v>1</v>
      </c>
      <c r="R156" s="1" t="str">
        <f t="shared" si="119"/>
        <v/>
      </c>
      <c r="S156" s="1">
        <f t="shared" si="119"/>
        <v>3</v>
      </c>
      <c r="T156" s="1" t="str">
        <f t="shared" si="119"/>
        <v/>
      </c>
      <c r="U156" s="1" t="str">
        <f t="shared" si="119"/>
        <v/>
      </c>
      <c r="V156" s="1" t="str">
        <f t="shared" si="119"/>
        <v/>
      </c>
      <c r="W156" s="1" t="str">
        <f t="shared" si="119"/>
        <v/>
      </c>
      <c r="X156" s="1" t="str">
        <f t="shared" si="119"/>
        <v/>
      </c>
      <c r="Y156" s="1" t="str">
        <f t="shared" si="119"/>
        <v/>
      </c>
      <c r="Z156" s="1" t="str">
        <f t="shared" si="119"/>
        <v/>
      </c>
      <c r="AA156" s="1" t="str">
        <f t="shared" si="119"/>
        <v/>
      </c>
      <c r="AB156" s="1" t="str">
        <f t="shared" si="119"/>
        <v/>
      </c>
      <c r="AC156" s="1" t="str">
        <f t="shared" si="119"/>
        <v/>
      </c>
      <c r="AD156" s="1" t="str">
        <f t="shared" si="119"/>
        <v/>
      </c>
      <c r="AE156" s="1" t="str">
        <f t="shared" si="119"/>
        <v/>
      </c>
      <c r="AF156" s="1" t="str">
        <f t="shared" si="119"/>
        <v/>
      </c>
      <c r="AG156" s="1" t="str">
        <f t="shared" si="119"/>
        <v/>
      </c>
      <c r="AH156" s="36"/>
    </row>
    <row r="157" spans="2:34" hidden="1" x14ac:dyDescent="0.25">
      <c r="B157" s="1">
        <f t="shared" ca="1" si="106"/>
        <v>13</v>
      </c>
      <c r="C157" s="26">
        <v>16</v>
      </c>
      <c r="D157" s="1" t="str">
        <f ca="1">IF(IF(D$6="","",D107)="","",IF(D107=$A28,D108,""))</f>
        <v/>
      </c>
      <c r="E157" s="1" t="str">
        <f t="shared" ref="E157:AG157" ca="1" si="120">IF(IF(E$6="","",E107)="","",IF(E107=$A28,E108,""))</f>
        <v/>
      </c>
      <c r="F157" s="1">
        <f t="shared" ca="1" si="120"/>
        <v>2</v>
      </c>
      <c r="G157" s="1" t="str">
        <f t="shared" ca="1" si="120"/>
        <v/>
      </c>
      <c r="H157" s="1">
        <f t="shared" ca="1" si="120"/>
        <v>2</v>
      </c>
      <c r="I157" s="1" t="str">
        <f t="shared" ca="1" si="120"/>
        <v/>
      </c>
      <c r="J157" s="1" t="str">
        <f t="shared" ca="1" si="120"/>
        <v/>
      </c>
      <c r="K157" s="1" t="str">
        <f t="shared" ca="1" si="120"/>
        <v/>
      </c>
      <c r="L157" s="1" t="str">
        <f t="shared" ca="1" si="120"/>
        <v/>
      </c>
      <c r="M157" s="1">
        <f t="shared" ca="1" si="120"/>
        <v>3</v>
      </c>
      <c r="N157" s="1">
        <f t="shared" ca="1" si="120"/>
        <v>3</v>
      </c>
      <c r="O157" s="1">
        <f t="shared" ca="1" si="120"/>
        <v>3</v>
      </c>
      <c r="P157" s="1" t="str">
        <f t="shared" ca="1" si="120"/>
        <v/>
      </c>
      <c r="Q157" s="1" t="str">
        <f t="shared" ca="1" si="120"/>
        <v/>
      </c>
      <c r="R157" s="1" t="str">
        <f t="shared" ca="1" si="120"/>
        <v/>
      </c>
      <c r="S157" s="1" t="str">
        <f t="shared" si="120"/>
        <v/>
      </c>
      <c r="T157" s="1" t="str">
        <f t="shared" si="120"/>
        <v/>
      </c>
      <c r="U157" s="1" t="str">
        <f t="shared" si="120"/>
        <v/>
      </c>
      <c r="V157" s="1" t="str">
        <f t="shared" si="120"/>
        <v/>
      </c>
      <c r="W157" s="1" t="str">
        <f t="shared" si="120"/>
        <v/>
      </c>
      <c r="X157" s="1" t="str">
        <f t="shared" si="120"/>
        <v/>
      </c>
      <c r="Y157" s="1" t="str">
        <f t="shared" si="120"/>
        <v/>
      </c>
      <c r="Z157" s="1" t="str">
        <f t="shared" si="120"/>
        <v/>
      </c>
      <c r="AA157" s="1" t="str">
        <f t="shared" si="120"/>
        <v/>
      </c>
      <c r="AB157" s="1" t="str">
        <f t="shared" si="120"/>
        <v/>
      </c>
      <c r="AC157" s="1" t="str">
        <f t="shared" si="120"/>
        <v/>
      </c>
      <c r="AD157" s="1" t="str">
        <f t="shared" si="120"/>
        <v/>
      </c>
      <c r="AE157" s="1" t="str">
        <f t="shared" si="120"/>
        <v/>
      </c>
      <c r="AF157" s="1" t="str">
        <f t="shared" si="120"/>
        <v/>
      </c>
      <c r="AG157" s="1" t="str">
        <f t="shared" si="120"/>
        <v/>
      </c>
      <c r="AH157" s="36"/>
    </row>
    <row r="158" spans="2:34" hidden="1" x14ac:dyDescent="0.25">
      <c r="B158" s="1">
        <f t="shared" ca="1" si="106"/>
        <v>25</v>
      </c>
      <c r="C158" s="26">
        <v>17</v>
      </c>
      <c r="D158" s="1" t="str">
        <f ca="1">IF(IF(D$6="","",D109)="","",IF(D109=$A29,D110,""))</f>
        <v/>
      </c>
      <c r="E158" s="1" t="str">
        <f t="shared" ref="E158:AG158" ca="1" si="121">IF(IF(E$6="","",E109)="","",IF(E109=$A29,E110,""))</f>
        <v/>
      </c>
      <c r="F158" s="1">
        <f t="shared" ca="1" si="121"/>
        <v>3</v>
      </c>
      <c r="G158" s="1">
        <f t="shared" ca="1" si="121"/>
        <v>3</v>
      </c>
      <c r="H158" s="1">
        <f t="shared" ca="1" si="121"/>
        <v>2</v>
      </c>
      <c r="I158" s="1" t="str">
        <f t="shared" ca="1" si="121"/>
        <v/>
      </c>
      <c r="J158" s="1">
        <f t="shared" ca="1" si="121"/>
        <v>1</v>
      </c>
      <c r="K158" s="1">
        <f t="shared" ca="1" si="121"/>
        <v>1</v>
      </c>
      <c r="L158" s="1" t="str">
        <f t="shared" ca="1" si="121"/>
        <v/>
      </c>
      <c r="M158" s="1">
        <f t="shared" ca="1" si="121"/>
        <v>3</v>
      </c>
      <c r="N158" s="1">
        <f t="shared" ca="1" si="121"/>
        <v>3</v>
      </c>
      <c r="O158" s="1">
        <f t="shared" ca="1" si="121"/>
        <v>3</v>
      </c>
      <c r="P158" s="1" t="str">
        <f t="shared" ca="1" si="121"/>
        <v/>
      </c>
      <c r="Q158" s="1">
        <f t="shared" ca="1" si="121"/>
        <v>1</v>
      </c>
      <c r="R158" s="1">
        <f t="shared" ca="1" si="121"/>
        <v>2</v>
      </c>
      <c r="S158" s="1">
        <f t="shared" ca="1" si="121"/>
        <v>3</v>
      </c>
      <c r="T158" s="1" t="str">
        <f t="shared" si="121"/>
        <v/>
      </c>
      <c r="U158" s="1" t="str">
        <f t="shared" si="121"/>
        <v/>
      </c>
      <c r="V158" s="1" t="str">
        <f t="shared" si="121"/>
        <v/>
      </c>
      <c r="W158" s="1" t="str">
        <f t="shared" si="121"/>
        <v/>
      </c>
      <c r="X158" s="1" t="str">
        <f t="shared" si="121"/>
        <v/>
      </c>
      <c r="Y158" s="1" t="str">
        <f t="shared" si="121"/>
        <v/>
      </c>
      <c r="Z158" s="1" t="str">
        <f t="shared" si="121"/>
        <v/>
      </c>
      <c r="AA158" s="1" t="str">
        <f t="shared" si="121"/>
        <v/>
      </c>
      <c r="AB158" s="1" t="str">
        <f t="shared" si="121"/>
        <v/>
      </c>
      <c r="AC158" s="1" t="str">
        <f t="shared" si="121"/>
        <v/>
      </c>
      <c r="AD158" s="1" t="str">
        <f t="shared" si="121"/>
        <v/>
      </c>
      <c r="AE158" s="1" t="str">
        <f t="shared" si="121"/>
        <v/>
      </c>
      <c r="AF158" s="1" t="str">
        <f t="shared" si="121"/>
        <v/>
      </c>
      <c r="AG158" s="1" t="str">
        <f t="shared" si="121"/>
        <v/>
      </c>
      <c r="AH158" s="36"/>
    </row>
    <row r="159" spans="2:34" hidden="1" x14ac:dyDescent="0.25">
      <c r="B159" s="1">
        <f t="shared" ca="1" si="106"/>
        <v>0</v>
      </c>
      <c r="C159" s="26">
        <v>18</v>
      </c>
      <c r="D159" s="1" t="str">
        <f ca="1">IF(IF(D$6="","",D111)="","",IF(D111=$A30,D112,""))</f>
        <v/>
      </c>
      <c r="E159" s="1" t="str">
        <f t="shared" ref="E159:AG159" ca="1" si="122">IF(IF(E$6="","",E111)="","",IF(E111=$A30,E112,""))</f>
        <v/>
      </c>
      <c r="F159" s="1" t="str">
        <f t="shared" ca="1" si="122"/>
        <v/>
      </c>
      <c r="G159" s="1" t="str">
        <f t="shared" ca="1" si="122"/>
        <v/>
      </c>
      <c r="H159" s="1" t="str">
        <f t="shared" ca="1" si="122"/>
        <v/>
      </c>
      <c r="I159" s="1" t="str">
        <f t="shared" ca="1" si="122"/>
        <v/>
      </c>
      <c r="J159" s="1" t="str">
        <f t="shared" ca="1" si="122"/>
        <v/>
      </c>
      <c r="K159" s="1" t="str">
        <f t="shared" ca="1" si="122"/>
        <v/>
      </c>
      <c r="L159" s="1" t="str">
        <f t="shared" ca="1" si="122"/>
        <v/>
      </c>
      <c r="M159" s="1" t="str">
        <f t="shared" ca="1" si="122"/>
        <v/>
      </c>
      <c r="N159" s="1" t="str">
        <f t="shared" ca="1" si="122"/>
        <v/>
      </c>
      <c r="O159" s="1" t="str">
        <f t="shared" ca="1" si="122"/>
        <v/>
      </c>
      <c r="P159" s="1" t="str">
        <f t="shared" ca="1" si="122"/>
        <v/>
      </c>
      <c r="Q159" s="1" t="str">
        <f t="shared" ca="1" si="122"/>
        <v/>
      </c>
      <c r="R159" s="1" t="str">
        <f t="shared" ca="1" si="122"/>
        <v/>
      </c>
      <c r="S159" s="1" t="str">
        <f t="shared" ca="1" si="122"/>
        <v/>
      </c>
      <c r="T159" s="1" t="str">
        <f t="shared" ca="1" si="122"/>
        <v/>
      </c>
      <c r="U159" s="1" t="str">
        <f t="shared" si="122"/>
        <v/>
      </c>
      <c r="V159" s="1" t="str">
        <f t="shared" si="122"/>
        <v/>
      </c>
      <c r="W159" s="1" t="str">
        <f t="shared" si="122"/>
        <v/>
      </c>
      <c r="X159" s="1" t="str">
        <f t="shared" si="122"/>
        <v/>
      </c>
      <c r="Y159" s="1" t="str">
        <f t="shared" si="122"/>
        <v/>
      </c>
      <c r="Z159" s="1" t="str">
        <f t="shared" si="122"/>
        <v/>
      </c>
      <c r="AA159" s="1" t="str">
        <f t="shared" si="122"/>
        <v/>
      </c>
      <c r="AB159" s="1" t="str">
        <f t="shared" si="122"/>
        <v/>
      </c>
      <c r="AC159" s="1" t="str">
        <f t="shared" si="122"/>
        <v/>
      </c>
      <c r="AD159" s="1" t="str">
        <f t="shared" si="122"/>
        <v/>
      </c>
      <c r="AE159" s="1" t="str">
        <f t="shared" si="122"/>
        <v/>
      </c>
      <c r="AF159" s="1" t="str">
        <f t="shared" si="122"/>
        <v/>
      </c>
      <c r="AG159" s="1" t="str">
        <f t="shared" si="122"/>
        <v/>
      </c>
      <c r="AH159" s="36"/>
    </row>
    <row r="160" spans="2:34" hidden="1" x14ac:dyDescent="0.25">
      <c r="B160" s="1">
        <f t="shared" ca="1" si="106"/>
        <v>0</v>
      </c>
      <c r="C160" s="26">
        <v>19</v>
      </c>
      <c r="D160" s="1" t="str">
        <f ca="1">IF(IF(D$6="","",D113)="","",IF(D113=$A31,D114,""))</f>
        <v/>
      </c>
      <c r="E160" s="1" t="str">
        <f t="shared" ref="E160:AG160" ca="1" si="123">IF(IF(E$6="","",E113)="","",IF(E113=$A31,E114,""))</f>
        <v/>
      </c>
      <c r="F160" s="1" t="str">
        <f t="shared" ca="1" si="123"/>
        <v/>
      </c>
      <c r="G160" s="1" t="str">
        <f t="shared" ca="1" si="123"/>
        <v/>
      </c>
      <c r="H160" s="1" t="str">
        <f t="shared" ca="1" si="123"/>
        <v/>
      </c>
      <c r="I160" s="1" t="str">
        <f t="shared" ca="1" si="123"/>
        <v/>
      </c>
      <c r="J160" s="1" t="str">
        <f t="shared" ca="1" si="123"/>
        <v/>
      </c>
      <c r="K160" s="1" t="str">
        <f t="shared" ca="1" si="123"/>
        <v/>
      </c>
      <c r="L160" s="1" t="str">
        <f t="shared" ca="1" si="123"/>
        <v/>
      </c>
      <c r="M160" s="1" t="str">
        <f t="shared" ca="1" si="123"/>
        <v/>
      </c>
      <c r="N160" s="1" t="str">
        <f t="shared" ca="1" si="123"/>
        <v/>
      </c>
      <c r="O160" s="1" t="str">
        <f t="shared" ca="1" si="123"/>
        <v/>
      </c>
      <c r="P160" s="1" t="str">
        <f t="shared" ca="1" si="123"/>
        <v/>
      </c>
      <c r="Q160" s="1" t="str">
        <f t="shared" ca="1" si="123"/>
        <v/>
      </c>
      <c r="R160" s="1" t="str">
        <f t="shared" ca="1" si="123"/>
        <v/>
      </c>
      <c r="S160" s="1" t="str">
        <f t="shared" ca="1" si="123"/>
        <v/>
      </c>
      <c r="T160" s="1" t="str">
        <f ca="1">IF(IF(T$6="","",T113)="","",IF(T113=$A31,T114,""))</f>
        <v/>
      </c>
      <c r="U160" s="1" t="str">
        <f t="shared" si="123"/>
        <v/>
      </c>
      <c r="V160" s="1" t="str">
        <f t="shared" si="123"/>
        <v/>
      </c>
      <c r="W160" s="1" t="str">
        <f t="shared" si="123"/>
        <v/>
      </c>
      <c r="X160" s="1" t="str">
        <f t="shared" si="123"/>
        <v/>
      </c>
      <c r="Y160" s="1" t="str">
        <f t="shared" si="123"/>
        <v/>
      </c>
      <c r="Z160" s="1" t="str">
        <f t="shared" si="123"/>
        <v/>
      </c>
      <c r="AA160" s="1" t="str">
        <f t="shared" si="123"/>
        <v/>
      </c>
      <c r="AB160" s="1" t="str">
        <f t="shared" si="123"/>
        <v/>
      </c>
      <c r="AC160" s="1" t="str">
        <f t="shared" si="123"/>
        <v/>
      </c>
      <c r="AD160" s="1" t="str">
        <f t="shared" si="123"/>
        <v/>
      </c>
      <c r="AE160" s="1" t="str">
        <f t="shared" si="123"/>
        <v/>
      </c>
      <c r="AF160" s="1" t="str">
        <f t="shared" si="123"/>
        <v/>
      </c>
      <c r="AG160" s="1" t="str">
        <f t="shared" si="123"/>
        <v/>
      </c>
      <c r="AH160" s="36"/>
    </row>
    <row r="161" spans="2:34" hidden="1" x14ac:dyDescent="0.25">
      <c r="B161" s="1">
        <f t="shared" ca="1" si="106"/>
        <v>0</v>
      </c>
      <c r="C161" s="26">
        <v>20</v>
      </c>
      <c r="D161" s="1" t="str">
        <f ca="1">IF(IF(D$6="","",D115)="","",IF(D115=$A32,D116,""))</f>
        <v/>
      </c>
      <c r="E161" s="1" t="str">
        <f t="shared" ref="E161:AG161" ca="1" si="124">IF(IF(E$6="","",E115)="","",IF(E115=$A32,E116,""))</f>
        <v/>
      </c>
      <c r="F161" s="1" t="str">
        <f t="shared" ca="1" si="124"/>
        <v/>
      </c>
      <c r="G161" s="1" t="str">
        <f t="shared" ca="1" si="124"/>
        <v/>
      </c>
      <c r="H161" s="1" t="str">
        <f t="shared" ca="1" si="124"/>
        <v/>
      </c>
      <c r="I161" s="1" t="str">
        <f t="shared" ca="1" si="124"/>
        <v/>
      </c>
      <c r="J161" s="1" t="str">
        <f t="shared" ca="1" si="124"/>
        <v/>
      </c>
      <c r="K161" s="1" t="str">
        <f t="shared" ca="1" si="124"/>
        <v/>
      </c>
      <c r="L161" s="1" t="str">
        <f t="shared" ca="1" si="124"/>
        <v/>
      </c>
      <c r="M161" s="1" t="str">
        <f t="shared" ca="1" si="124"/>
        <v/>
      </c>
      <c r="N161" s="1" t="str">
        <f t="shared" ca="1" si="124"/>
        <v/>
      </c>
      <c r="O161" s="1" t="str">
        <f t="shared" ca="1" si="124"/>
        <v/>
      </c>
      <c r="P161" s="1" t="str">
        <f t="shared" ca="1" si="124"/>
        <v/>
      </c>
      <c r="Q161" s="1" t="str">
        <f t="shared" ca="1" si="124"/>
        <v/>
      </c>
      <c r="R161" s="1" t="str">
        <f t="shared" ca="1" si="124"/>
        <v/>
      </c>
      <c r="S161" s="1" t="str">
        <f t="shared" ca="1" si="124"/>
        <v/>
      </c>
      <c r="T161" s="1" t="str">
        <f t="shared" ca="1" si="124"/>
        <v/>
      </c>
      <c r="U161" s="1" t="str">
        <f t="shared" si="124"/>
        <v/>
      </c>
      <c r="V161" s="1" t="str">
        <f t="shared" si="124"/>
        <v/>
      </c>
      <c r="W161" s="1" t="str">
        <f t="shared" si="124"/>
        <v/>
      </c>
      <c r="X161" s="1" t="str">
        <f t="shared" si="124"/>
        <v/>
      </c>
      <c r="Y161" s="1" t="str">
        <f t="shared" si="124"/>
        <v/>
      </c>
      <c r="Z161" s="1" t="str">
        <f t="shared" si="124"/>
        <v/>
      </c>
      <c r="AA161" s="1" t="str">
        <f t="shared" si="124"/>
        <v/>
      </c>
      <c r="AB161" s="1" t="str">
        <f t="shared" si="124"/>
        <v/>
      </c>
      <c r="AC161" s="1" t="str">
        <f t="shared" si="124"/>
        <v/>
      </c>
      <c r="AD161" s="1" t="str">
        <f t="shared" si="124"/>
        <v/>
      </c>
      <c r="AE161" s="1" t="str">
        <f t="shared" si="124"/>
        <v/>
      </c>
      <c r="AF161" s="1" t="str">
        <f t="shared" si="124"/>
        <v/>
      </c>
      <c r="AG161" s="1" t="str">
        <f t="shared" si="124"/>
        <v/>
      </c>
      <c r="AH161" s="36"/>
    </row>
    <row r="162" spans="2:34" hidden="1" x14ac:dyDescent="0.25">
      <c r="B162" s="1">
        <f t="shared" ca="1" si="106"/>
        <v>0</v>
      </c>
      <c r="C162" s="26">
        <v>21</v>
      </c>
      <c r="D162" s="1" t="str">
        <f ca="1">IF(IF(D$6="","",D117)="","",IF(D117=$A33,D118,""))</f>
        <v/>
      </c>
      <c r="E162" s="1" t="str">
        <f t="shared" ref="E162:AG162" ca="1" si="125">IF(IF(E$6="","",E117)="","",IF(E117=$A33,E118,""))</f>
        <v/>
      </c>
      <c r="F162" s="1" t="str">
        <f t="shared" ca="1" si="125"/>
        <v/>
      </c>
      <c r="G162" s="1" t="str">
        <f t="shared" ca="1" si="125"/>
        <v/>
      </c>
      <c r="H162" s="1" t="str">
        <f t="shared" ca="1" si="125"/>
        <v/>
      </c>
      <c r="I162" s="1" t="str">
        <f t="shared" ca="1" si="125"/>
        <v/>
      </c>
      <c r="J162" s="1" t="str">
        <f t="shared" ca="1" si="125"/>
        <v/>
      </c>
      <c r="K162" s="1" t="str">
        <f t="shared" ca="1" si="125"/>
        <v/>
      </c>
      <c r="L162" s="1" t="str">
        <f t="shared" ca="1" si="125"/>
        <v/>
      </c>
      <c r="M162" s="1" t="str">
        <f t="shared" ca="1" si="125"/>
        <v/>
      </c>
      <c r="N162" s="1" t="str">
        <f t="shared" ca="1" si="125"/>
        <v/>
      </c>
      <c r="O162" s="1" t="str">
        <f t="shared" ca="1" si="125"/>
        <v/>
      </c>
      <c r="P162" s="1" t="str">
        <f t="shared" ca="1" si="125"/>
        <v/>
      </c>
      <c r="Q162" s="1" t="str">
        <f t="shared" ca="1" si="125"/>
        <v/>
      </c>
      <c r="R162" s="1" t="str">
        <f t="shared" ca="1" si="125"/>
        <v/>
      </c>
      <c r="S162" s="1" t="str">
        <f t="shared" ca="1" si="125"/>
        <v/>
      </c>
      <c r="T162" s="1" t="str">
        <f t="shared" ca="1" si="125"/>
        <v/>
      </c>
      <c r="U162" s="1" t="str">
        <f t="shared" si="125"/>
        <v/>
      </c>
      <c r="V162" s="1" t="str">
        <f t="shared" si="125"/>
        <v/>
      </c>
      <c r="W162" s="1" t="str">
        <f t="shared" si="125"/>
        <v/>
      </c>
      <c r="X162" s="1" t="str">
        <f t="shared" si="125"/>
        <v/>
      </c>
      <c r="Y162" s="1" t="str">
        <f t="shared" si="125"/>
        <v/>
      </c>
      <c r="Z162" s="1" t="str">
        <f t="shared" si="125"/>
        <v/>
      </c>
      <c r="AA162" s="1" t="str">
        <f t="shared" si="125"/>
        <v/>
      </c>
      <c r="AB162" s="1" t="str">
        <f t="shared" si="125"/>
        <v/>
      </c>
      <c r="AC162" s="1" t="str">
        <f t="shared" si="125"/>
        <v/>
      </c>
      <c r="AD162" s="1" t="str">
        <f t="shared" si="125"/>
        <v/>
      </c>
      <c r="AE162" s="1" t="str">
        <f t="shared" si="125"/>
        <v/>
      </c>
      <c r="AF162" s="1" t="str">
        <f t="shared" si="125"/>
        <v/>
      </c>
      <c r="AG162" s="1" t="str">
        <f t="shared" si="125"/>
        <v/>
      </c>
      <c r="AH162" s="36"/>
    </row>
    <row r="163" spans="2:34" hidden="1" x14ac:dyDescent="0.25">
      <c r="B163" s="1">
        <f t="shared" ca="1" si="106"/>
        <v>0</v>
      </c>
      <c r="C163" s="26">
        <v>22</v>
      </c>
      <c r="D163" s="1" t="str">
        <f ca="1">IF(IF(D$6="","",D119)="","",IF(D119=$A34,D120,""))</f>
        <v/>
      </c>
      <c r="E163" s="1" t="str">
        <f t="shared" ref="E163:AG163" ca="1" si="126">IF(IF(E$6="","",E119)="","",IF(E119=$A34,E120,""))</f>
        <v/>
      </c>
      <c r="F163" s="1" t="str">
        <f t="shared" ca="1" si="126"/>
        <v/>
      </c>
      <c r="G163" s="1" t="str">
        <f t="shared" ca="1" si="126"/>
        <v/>
      </c>
      <c r="H163" s="1" t="str">
        <f t="shared" ca="1" si="126"/>
        <v/>
      </c>
      <c r="I163" s="1" t="str">
        <f t="shared" ca="1" si="126"/>
        <v/>
      </c>
      <c r="J163" s="1" t="str">
        <f t="shared" ca="1" si="126"/>
        <v/>
      </c>
      <c r="K163" s="1" t="str">
        <f t="shared" ca="1" si="126"/>
        <v/>
      </c>
      <c r="L163" s="1" t="str">
        <f t="shared" ca="1" si="126"/>
        <v/>
      </c>
      <c r="M163" s="1" t="str">
        <f t="shared" ca="1" si="126"/>
        <v/>
      </c>
      <c r="N163" s="1" t="str">
        <f t="shared" ca="1" si="126"/>
        <v/>
      </c>
      <c r="O163" s="1" t="str">
        <f t="shared" ca="1" si="126"/>
        <v/>
      </c>
      <c r="P163" s="1" t="str">
        <f t="shared" ca="1" si="126"/>
        <v/>
      </c>
      <c r="Q163" s="1" t="str">
        <f t="shared" ca="1" si="126"/>
        <v/>
      </c>
      <c r="R163" s="1" t="str">
        <f t="shared" ca="1" si="126"/>
        <v/>
      </c>
      <c r="S163" s="1" t="str">
        <f t="shared" ca="1" si="126"/>
        <v/>
      </c>
      <c r="T163" s="1" t="str">
        <f t="shared" ca="1" si="126"/>
        <v/>
      </c>
      <c r="U163" s="1" t="str">
        <f t="shared" si="126"/>
        <v/>
      </c>
      <c r="V163" s="1" t="str">
        <f t="shared" si="126"/>
        <v/>
      </c>
      <c r="W163" s="1" t="str">
        <f t="shared" si="126"/>
        <v/>
      </c>
      <c r="X163" s="1" t="str">
        <f t="shared" si="126"/>
        <v/>
      </c>
      <c r="Y163" s="1" t="str">
        <f t="shared" si="126"/>
        <v/>
      </c>
      <c r="Z163" s="1" t="str">
        <f t="shared" si="126"/>
        <v/>
      </c>
      <c r="AA163" s="1" t="str">
        <f t="shared" si="126"/>
        <v/>
      </c>
      <c r="AB163" s="1" t="str">
        <f t="shared" si="126"/>
        <v/>
      </c>
      <c r="AC163" s="1" t="str">
        <f t="shared" si="126"/>
        <v/>
      </c>
      <c r="AD163" s="1" t="str">
        <f t="shared" si="126"/>
        <v/>
      </c>
      <c r="AE163" s="1" t="str">
        <f t="shared" si="126"/>
        <v/>
      </c>
      <c r="AF163" s="1" t="str">
        <f t="shared" si="126"/>
        <v/>
      </c>
      <c r="AG163" s="1" t="str">
        <f t="shared" si="126"/>
        <v/>
      </c>
      <c r="AH163" s="36"/>
    </row>
    <row r="164" spans="2:34" hidden="1" x14ac:dyDescent="0.25">
      <c r="B164" s="1">
        <f t="shared" ca="1" si="106"/>
        <v>0</v>
      </c>
      <c r="C164" s="26">
        <v>23</v>
      </c>
      <c r="D164" s="1" t="str">
        <f ca="1">IF(IF(D$6="","",D121)="","",IF(D121=$A35,D122,""))</f>
        <v/>
      </c>
      <c r="E164" s="1" t="str">
        <f t="shared" ref="E164:AG164" ca="1" si="127">IF(IF(E$6="","",E121)="","",IF(E121=$A35,E122,""))</f>
        <v/>
      </c>
      <c r="F164" s="1" t="str">
        <f t="shared" ca="1" si="127"/>
        <v/>
      </c>
      <c r="G164" s="1" t="str">
        <f t="shared" ca="1" si="127"/>
        <v/>
      </c>
      <c r="H164" s="1" t="str">
        <f t="shared" ca="1" si="127"/>
        <v/>
      </c>
      <c r="I164" s="1" t="str">
        <f t="shared" ca="1" si="127"/>
        <v/>
      </c>
      <c r="J164" s="1" t="str">
        <f t="shared" ca="1" si="127"/>
        <v/>
      </c>
      <c r="K164" s="1" t="str">
        <f t="shared" ca="1" si="127"/>
        <v/>
      </c>
      <c r="L164" s="1" t="str">
        <f t="shared" ca="1" si="127"/>
        <v/>
      </c>
      <c r="M164" s="1" t="str">
        <f t="shared" ca="1" si="127"/>
        <v/>
      </c>
      <c r="N164" s="1" t="str">
        <f t="shared" ca="1" si="127"/>
        <v/>
      </c>
      <c r="O164" s="1" t="str">
        <f t="shared" ca="1" si="127"/>
        <v/>
      </c>
      <c r="P164" s="1" t="str">
        <f t="shared" ca="1" si="127"/>
        <v/>
      </c>
      <c r="Q164" s="1" t="str">
        <f t="shared" ca="1" si="127"/>
        <v/>
      </c>
      <c r="R164" s="1" t="str">
        <f t="shared" ca="1" si="127"/>
        <v/>
      </c>
      <c r="S164" s="1" t="str">
        <f t="shared" ca="1" si="127"/>
        <v/>
      </c>
      <c r="T164" s="1" t="str">
        <f t="shared" ca="1" si="127"/>
        <v/>
      </c>
      <c r="U164" s="1" t="str">
        <f t="shared" si="127"/>
        <v/>
      </c>
      <c r="V164" s="1" t="str">
        <f t="shared" si="127"/>
        <v/>
      </c>
      <c r="W164" s="1" t="str">
        <f t="shared" si="127"/>
        <v/>
      </c>
      <c r="X164" s="1" t="str">
        <f t="shared" si="127"/>
        <v/>
      </c>
      <c r="Y164" s="1" t="str">
        <f t="shared" si="127"/>
        <v/>
      </c>
      <c r="Z164" s="1" t="str">
        <f t="shared" si="127"/>
        <v/>
      </c>
      <c r="AA164" s="1" t="str">
        <f t="shared" si="127"/>
        <v/>
      </c>
      <c r="AB164" s="1" t="str">
        <f t="shared" si="127"/>
        <v/>
      </c>
      <c r="AC164" s="1" t="str">
        <f t="shared" si="127"/>
        <v/>
      </c>
      <c r="AD164" s="1" t="str">
        <f t="shared" si="127"/>
        <v/>
      </c>
      <c r="AE164" s="1" t="str">
        <f t="shared" si="127"/>
        <v/>
      </c>
      <c r="AF164" s="1" t="str">
        <f t="shared" si="127"/>
        <v/>
      </c>
      <c r="AG164" s="1" t="str">
        <f t="shared" si="127"/>
        <v/>
      </c>
      <c r="AH164" s="36"/>
    </row>
    <row r="165" spans="2:34" hidden="1" x14ac:dyDescent="0.25">
      <c r="B165" s="1">
        <f t="shared" ca="1" si="106"/>
        <v>0</v>
      </c>
      <c r="C165" s="26">
        <v>24</v>
      </c>
      <c r="D165" s="1" t="str">
        <f ca="1">IF(IF(D$6="","",D123)="","",IF(D123=$A36,D124,""))</f>
        <v/>
      </c>
      <c r="E165" s="1" t="str">
        <f t="shared" ref="E165:AG165" ca="1" si="128">IF(IF(E$6="","",E123)="","",IF(E123=$A36,E124,""))</f>
        <v/>
      </c>
      <c r="F165" s="1" t="str">
        <f t="shared" ca="1" si="128"/>
        <v/>
      </c>
      <c r="G165" s="1" t="str">
        <f t="shared" ca="1" si="128"/>
        <v/>
      </c>
      <c r="H165" s="1" t="str">
        <f t="shared" ca="1" si="128"/>
        <v/>
      </c>
      <c r="I165" s="1" t="str">
        <f t="shared" ca="1" si="128"/>
        <v/>
      </c>
      <c r="J165" s="1" t="str">
        <f t="shared" ca="1" si="128"/>
        <v/>
      </c>
      <c r="K165" s="1" t="str">
        <f t="shared" ca="1" si="128"/>
        <v/>
      </c>
      <c r="L165" s="1" t="str">
        <f t="shared" ca="1" si="128"/>
        <v/>
      </c>
      <c r="M165" s="1" t="str">
        <f t="shared" ca="1" si="128"/>
        <v/>
      </c>
      <c r="N165" s="1" t="str">
        <f t="shared" ca="1" si="128"/>
        <v/>
      </c>
      <c r="O165" s="1" t="str">
        <f t="shared" ca="1" si="128"/>
        <v/>
      </c>
      <c r="P165" s="1" t="str">
        <f t="shared" ca="1" si="128"/>
        <v/>
      </c>
      <c r="Q165" s="1" t="str">
        <f t="shared" ca="1" si="128"/>
        <v/>
      </c>
      <c r="R165" s="1" t="str">
        <f t="shared" ca="1" si="128"/>
        <v/>
      </c>
      <c r="S165" s="1" t="str">
        <f t="shared" ca="1" si="128"/>
        <v/>
      </c>
      <c r="T165" s="1" t="str">
        <f t="shared" ca="1" si="128"/>
        <v/>
      </c>
      <c r="U165" s="1" t="str">
        <f t="shared" si="128"/>
        <v/>
      </c>
      <c r="V165" s="1" t="str">
        <f t="shared" si="128"/>
        <v/>
      </c>
      <c r="W165" s="1" t="str">
        <f t="shared" si="128"/>
        <v/>
      </c>
      <c r="X165" s="1" t="str">
        <f t="shared" si="128"/>
        <v/>
      </c>
      <c r="Y165" s="1" t="str">
        <f t="shared" si="128"/>
        <v/>
      </c>
      <c r="Z165" s="1" t="str">
        <f t="shared" si="128"/>
        <v/>
      </c>
      <c r="AA165" s="1" t="str">
        <f t="shared" si="128"/>
        <v/>
      </c>
      <c r="AB165" s="1" t="str">
        <f t="shared" si="128"/>
        <v/>
      </c>
      <c r="AC165" s="1" t="str">
        <f t="shared" si="128"/>
        <v/>
      </c>
      <c r="AD165" s="1" t="str">
        <f t="shared" si="128"/>
        <v/>
      </c>
      <c r="AE165" s="1" t="str">
        <f t="shared" si="128"/>
        <v/>
      </c>
      <c r="AF165" s="1" t="str">
        <f t="shared" si="128"/>
        <v/>
      </c>
      <c r="AG165" s="1" t="str">
        <f t="shared" si="128"/>
        <v/>
      </c>
      <c r="AH165" s="36"/>
    </row>
    <row r="166" spans="2:34" hidden="1" x14ac:dyDescent="0.25">
      <c r="B166" s="1">
        <f t="shared" ca="1" si="106"/>
        <v>0</v>
      </c>
      <c r="C166" s="26">
        <v>25</v>
      </c>
      <c r="D166" s="1" t="str">
        <f ca="1">IF(IF(D$6="","",D125)="","",IF(D125=$A37,D126,""))</f>
        <v/>
      </c>
      <c r="E166" s="1" t="str">
        <f t="shared" ref="E166:AG166" ca="1" si="129">IF(IF(E$6="","",E125)="","",IF(E125=$A37,E126,""))</f>
        <v/>
      </c>
      <c r="F166" s="1" t="str">
        <f t="shared" ca="1" si="129"/>
        <v/>
      </c>
      <c r="G166" s="1" t="str">
        <f t="shared" ca="1" si="129"/>
        <v/>
      </c>
      <c r="H166" s="1" t="str">
        <f t="shared" ca="1" si="129"/>
        <v/>
      </c>
      <c r="I166" s="1" t="str">
        <f t="shared" ca="1" si="129"/>
        <v/>
      </c>
      <c r="J166" s="1" t="str">
        <f t="shared" ca="1" si="129"/>
        <v/>
      </c>
      <c r="K166" s="1" t="str">
        <f t="shared" ca="1" si="129"/>
        <v/>
      </c>
      <c r="L166" s="1" t="str">
        <f t="shared" ca="1" si="129"/>
        <v/>
      </c>
      <c r="M166" s="1" t="str">
        <f t="shared" ca="1" si="129"/>
        <v/>
      </c>
      <c r="N166" s="1" t="str">
        <f t="shared" ca="1" si="129"/>
        <v/>
      </c>
      <c r="O166" s="1" t="str">
        <f t="shared" ca="1" si="129"/>
        <v/>
      </c>
      <c r="P166" s="1" t="str">
        <f t="shared" ca="1" si="129"/>
        <v/>
      </c>
      <c r="Q166" s="1" t="str">
        <f t="shared" ca="1" si="129"/>
        <v/>
      </c>
      <c r="R166" s="1" t="str">
        <f t="shared" ca="1" si="129"/>
        <v/>
      </c>
      <c r="S166" s="1" t="str">
        <f t="shared" ca="1" si="129"/>
        <v/>
      </c>
      <c r="T166" s="1" t="str">
        <f t="shared" ca="1" si="129"/>
        <v/>
      </c>
      <c r="U166" s="1" t="str">
        <f t="shared" si="129"/>
        <v/>
      </c>
      <c r="V166" s="1" t="str">
        <f t="shared" si="129"/>
        <v/>
      </c>
      <c r="W166" s="1" t="str">
        <f t="shared" si="129"/>
        <v/>
      </c>
      <c r="X166" s="1" t="str">
        <f t="shared" si="129"/>
        <v/>
      </c>
      <c r="Y166" s="1" t="str">
        <f t="shared" si="129"/>
        <v/>
      </c>
      <c r="Z166" s="1" t="str">
        <f t="shared" si="129"/>
        <v/>
      </c>
      <c r="AA166" s="1" t="str">
        <f t="shared" si="129"/>
        <v/>
      </c>
      <c r="AB166" s="1" t="str">
        <f t="shared" si="129"/>
        <v/>
      </c>
      <c r="AC166" s="1" t="str">
        <f t="shared" si="129"/>
        <v/>
      </c>
      <c r="AD166" s="1" t="str">
        <f t="shared" si="129"/>
        <v/>
      </c>
      <c r="AE166" s="1" t="str">
        <f t="shared" si="129"/>
        <v/>
      </c>
      <c r="AF166" s="1" t="str">
        <f t="shared" si="129"/>
        <v/>
      </c>
      <c r="AG166" s="1" t="str">
        <f t="shared" si="129"/>
        <v/>
      </c>
      <c r="AH166" s="36"/>
    </row>
    <row r="167" spans="2:34" hidden="1" x14ac:dyDescent="0.25">
      <c r="B167" s="1">
        <f t="shared" ca="1" si="106"/>
        <v>0</v>
      </c>
      <c r="C167" s="26">
        <v>26</v>
      </c>
      <c r="D167" s="1" t="str">
        <f ca="1">IF(IF(D$6="","",D127)="","",IF(D127=$A38,D128,""))</f>
        <v/>
      </c>
      <c r="E167" s="1" t="str">
        <f t="shared" ref="E167:AG167" ca="1" si="130">IF(IF(E$6="","",E127)="","",IF(E127=$A38,E128,""))</f>
        <v/>
      </c>
      <c r="F167" s="1" t="str">
        <f t="shared" ca="1" si="130"/>
        <v/>
      </c>
      <c r="G167" s="1" t="str">
        <f t="shared" ca="1" si="130"/>
        <v/>
      </c>
      <c r="H167" s="1" t="str">
        <f t="shared" ca="1" si="130"/>
        <v/>
      </c>
      <c r="I167" s="1" t="str">
        <f t="shared" ca="1" si="130"/>
        <v/>
      </c>
      <c r="J167" s="1" t="str">
        <f t="shared" ca="1" si="130"/>
        <v/>
      </c>
      <c r="K167" s="1" t="str">
        <f t="shared" ca="1" si="130"/>
        <v/>
      </c>
      <c r="L167" s="1" t="str">
        <f t="shared" ca="1" si="130"/>
        <v/>
      </c>
      <c r="M167" s="1" t="str">
        <f t="shared" ca="1" si="130"/>
        <v/>
      </c>
      <c r="N167" s="1" t="str">
        <f t="shared" ca="1" si="130"/>
        <v/>
      </c>
      <c r="O167" s="1" t="str">
        <f t="shared" ca="1" si="130"/>
        <v/>
      </c>
      <c r="P167" s="1" t="str">
        <f t="shared" ca="1" si="130"/>
        <v/>
      </c>
      <c r="Q167" s="1" t="str">
        <f t="shared" ca="1" si="130"/>
        <v/>
      </c>
      <c r="R167" s="1" t="str">
        <f t="shared" ca="1" si="130"/>
        <v/>
      </c>
      <c r="S167" s="1" t="str">
        <f t="shared" ca="1" si="130"/>
        <v/>
      </c>
      <c r="T167" s="1" t="str">
        <f t="shared" ca="1" si="130"/>
        <v/>
      </c>
      <c r="U167" s="1" t="str">
        <f t="shared" si="130"/>
        <v/>
      </c>
      <c r="V167" s="1" t="str">
        <f t="shared" si="130"/>
        <v/>
      </c>
      <c r="W167" s="1" t="str">
        <f t="shared" si="130"/>
        <v/>
      </c>
      <c r="X167" s="1" t="str">
        <f t="shared" si="130"/>
        <v/>
      </c>
      <c r="Y167" s="1" t="str">
        <f t="shared" si="130"/>
        <v/>
      </c>
      <c r="Z167" s="1" t="str">
        <f t="shared" si="130"/>
        <v/>
      </c>
      <c r="AA167" s="1" t="str">
        <f t="shared" si="130"/>
        <v/>
      </c>
      <c r="AB167" s="1" t="str">
        <f t="shared" si="130"/>
        <v/>
      </c>
      <c r="AC167" s="1" t="str">
        <f t="shared" si="130"/>
        <v/>
      </c>
      <c r="AD167" s="1" t="str">
        <f t="shared" si="130"/>
        <v/>
      </c>
      <c r="AE167" s="1" t="str">
        <f t="shared" si="130"/>
        <v/>
      </c>
      <c r="AF167" s="1" t="str">
        <f t="shared" si="130"/>
        <v/>
      </c>
      <c r="AG167" s="1" t="str">
        <f t="shared" si="130"/>
        <v/>
      </c>
      <c r="AH167" s="36"/>
    </row>
    <row r="168" spans="2:34" hidden="1" x14ac:dyDescent="0.25">
      <c r="B168" s="1">
        <f t="shared" ca="1" si="106"/>
        <v>0</v>
      </c>
      <c r="C168" s="26">
        <v>27</v>
      </c>
      <c r="D168" s="1" t="str">
        <f ca="1">IF(IF(D$6="","",D129)="","",IF(D129=$A39,D130,""))</f>
        <v/>
      </c>
      <c r="E168" s="1" t="str">
        <f t="shared" ref="E168:AG168" ca="1" si="131">IF(IF(E$6="","",E129)="","",IF(E129=$A39,E130,""))</f>
        <v/>
      </c>
      <c r="F168" s="1" t="str">
        <f t="shared" ca="1" si="131"/>
        <v/>
      </c>
      <c r="G168" s="1" t="str">
        <f t="shared" ca="1" si="131"/>
        <v/>
      </c>
      <c r="H168" s="1" t="str">
        <f t="shared" ca="1" si="131"/>
        <v/>
      </c>
      <c r="I168" s="1" t="str">
        <f t="shared" ca="1" si="131"/>
        <v/>
      </c>
      <c r="J168" s="1" t="str">
        <f t="shared" ca="1" si="131"/>
        <v/>
      </c>
      <c r="K168" s="1" t="str">
        <f t="shared" ca="1" si="131"/>
        <v/>
      </c>
      <c r="L168" s="1" t="str">
        <f t="shared" ca="1" si="131"/>
        <v/>
      </c>
      <c r="M168" s="1" t="str">
        <f t="shared" ca="1" si="131"/>
        <v/>
      </c>
      <c r="N168" s="1" t="str">
        <f t="shared" ca="1" si="131"/>
        <v/>
      </c>
      <c r="O168" s="1" t="str">
        <f t="shared" ca="1" si="131"/>
        <v/>
      </c>
      <c r="P168" s="1" t="str">
        <f t="shared" ca="1" si="131"/>
        <v/>
      </c>
      <c r="Q168" s="1" t="str">
        <f t="shared" ca="1" si="131"/>
        <v/>
      </c>
      <c r="R168" s="1" t="str">
        <f t="shared" ca="1" si="131"/>
        <v/>
      </c>
      <c r="S168" s="1" t="str">
        <f t="shared" ca="1" si="131"/>
        <v/>
      </c>
      <c r="T168" s="1" t="str">
        <f t="shared" ca="1" si="131"/>
        <v/>
      </c>
      <c r="U168" s="1" t="str">
        <f t="shared" si="131"/>
        <v/>
      </c>
      <c r="V168" s="1" t="str">
        <f t="shared" si="131"/>
        <v/>
      </c>
      <c r="W168" s="1" t="str">
        <f t="shared" si="131"/>
        <v/>
      </c>
      <c r="X168" s="1" t="str">
        <f t="shared" si="131"/>
        <v/>
      </c>
      <c r="Y168" s="1" t="str">
        <f t="shared" si="131"/>
        <v/>
      </c>
      <c r="Z168" s="1" t="str">
        <f t="shared" si="131"/>
        <v/>
      </c>
      <c r="AA168" s="1" t="str">
        <f t="shared" si="131"/>
        <v/>
      </c>
      <c r="AB168" s="1" t="str">
        <f t="shared" si="131"/>
        <v/>
      </c>
      <c r="AC168" s="1" t="str">
        <f t="shared" si="131"/>
        <v/>
      </c>
      <c r="AD168" s="1" t="str">
        <f t="shared" si="131"/>
        <v/>
      </c>
      <c r="AE168" s="1" t="str">
        <f t="shared" si="131"/>
        <v/>
      </c>
      <c r="AF168" s="1" t="str">
        <f t="shared" si="131"/>
        <v/>
      </c>
      <c r="AG168" s="1" t="str">
        <f t="shared" si="131"/>
        <v/>
      </c>
      <c r="AH168" s="36"/>
    </row>
    <row r="169" spans="2:34" hidden="1" x14ac:dyDescent="0.25">
      <c r="B169" s="1">
        <f t="shared" ca="1" si="106"/>
        <v>0</v>
      </c>
      <c r="C169" s="26">
        <v>28</v>
      </c>
      <c r="D169" s="1" t="str">
        <f ca="1">IF(IF(D$6="","",D131)="","",IF(D131=$A40,D132,""))</f>
        <v/>
      </c>
      <c r="E169" s="1" t="str">
        <f t="shared" ref="E169:AG169" ca="1" si="132">IF(IF(E$6="","",E131)="","",IF(E131=$A40,E132,""))</f>
        <v/>
      </c>
      <c r="F169" s="1" t="str">
        <f t="shared" ca="1" si="132"/>
        <v/>
      </c>
      <c r="G169" s="1" t="str">
        <f t="shared" ca="1" si="132"/>
        <v/>
      </c>
      <c r="H169" s="1" t="str">
        <f t="shared" ca="1" si="132"/>
        <v/>
      </c>
      <c r="I169" s="1" t="str">
        <f t="shared" ca="1" si="132"/>
        <v/>
      </c>
      <c r="J169" s="1" t="str">
        <f t="shared" ca="1" si="132"/>
        <v/>
      </c>
      <c r="K169" s="1" t="str">
        <f t="shared" ca="1" si="132"/>
        <v/>
      </c>
      <c r="L169" s="1" t="str">
        <f t="shared" ca="1" si="132"/>
        <v/>
      </c>
      <c r="M169" s="1" t="str">
        <f t="shared" ca="1" si="132"/>
        <v/>
      </c>
      <c r="N169" s="1" t="str">
        <f t="shared" ca="1" si="132"/>
        <v/>
      </c>
      <c r="O169" s="1" t="str">
        <f t="shared" ca="1" si="132"/>
        <v/>
      </c>
      <c r="P169" s="1" t="str">
        <f t="shared" ca="1" si="132"/>
        <v/>
      </c>
      <c r="Q169" s="1" t="str">
        <f t="shared" ca="1" si="132"/>
        <v/>
      </c>
      <c r="R169" s="1" t="str">
        <f t="shared" ca="1" si="132"/>
        <v/>
      </c>
      <c r="S169" s="1" t="str">
        <f t="shared" ca="1" si="132"/>
        <v/>
      </c>
      <c r="T169" s="1" t="str">
        <f t="shared" ca="1" si="132"/>
        <v/>
      </c>
      <c r="U169" s="1" t="str">
        <f t="shared" si="132"/>
        <v/>
      </c>
      <c r="V169" s="1" t="str">
        <f t="shared" si="132"/>
        <v/>
      </c>
      <c r="W169" s="1" t="str">
        <f t="shared" si="132"/>
        <v/>
      </c>
      <c r="X169" s="1" t="str">
        <f t="shared" si="132"/>
        <v/>
      </c>
      <c r="Y169" s="1" t="str">
        <f t="shared" si="132"/>
        <v/>
      </c>
      <c r="Z169" s="1" t="str">
        <f t="shared" si="132"/>
        <v/>
      </c>
      <c r="AA169" s="1" t="str">
        <f t="shared" si="132"/>
        <v/>
      </c>
      <c r="AB169" s="1" t="str">
        <f t="shared" si="132"/>
        <v/>
      </c>
      <c r="AC169" s="1" t="str">
        <f t="shared" si="132"/>
        <v/>
      </c>
      <c r="AD169" s="1" t="str">
        <f t="shared" si="132"/>
        <v/>
      </c>
      <c r="AE169" s="1" t="str">
        <f t="shared" si="132"/>
        <v/>
      </c>
      <c r="AF169" s="1" t="str">
        <f t="shared" si="132"/>
        <v/>
      </c>
      <c r="AG169" s="1" t="str">
        <f t="shared" si="132"/>
        <v/>
      </c>
    </row>
    <row r="170" spans="2:34" hidden="1" x14ac:dyDescent="0.25">
      <c r="B170" s="1">
        <f t="shared" ca="1" si="106"/>
        <v>0</v>
      </c>
      <c r="C170" s="26">
        <v>29</v>
      </c>
      <c r="D170" s="1" t="str">
        <f ca="1">IF(IF(D$6="","",D133)="","",IF(D133=$A41,D134,""))</f>
        <v/>
      </c>
      <c r="E170" s="1" t="str">
        <f t="shared" ref="E170:AG170" ca="1" si="133">IF(IF(E$6="","",E133)="","",IF(E133=$A41,E134,""))</f>
        <v/>
      </c>
      <c r="F170" s="1" t="str">
        <f t="shared" ca="1" si="133"/>
        <v/>
      </c>
      <c r="G170" s="1" t="str">
        <f t="shared" ca="1" si="133"/>
        <v/>
      </c>
      <c r="H170" s="1" t="str">
        <f t="shared" ca="1" si="133"/>
        <v/>
      </c>
      <c r="I170" s="1" t="str">
        <f t="shared" ca="1" si="133"/>
        <v/>
      </c>
      <c r="J170" s="1" t="str">
        <f t="shared" ca="1" si="133"/>
        <v/>
      </c>
      <c r="K170" s="1" t="str">
        <f t="shared" ca="1" si="133"/>
        <v/>
      </c>
      <c r="L170" s="1" t="str">
        <f t="shared" ca="1" si="133"/>
        <v/>
      </c>
      <c r="M170" s="1" t="str">
        <f t="shared" ca="1" si="133"/>
        <v/>
      </c>
      <c r="N170" s="1" t="str">
        <f t="shared" ca="1" si="133"/>
        <v/>
      </c>
      <c r="O170" s="1" t="str">
        <f t="shared" ca="1" si="133"/>
        <v/>
      </c>
      <c r="P170" s="1" t="str">
        <f t="shared" ca="1" si="133"/>
        <v/>
      </c>
      <c r="Q170" s="1" t="str">
        <f t="shared" ca="1" si="133"/>
        <v/>
      </c>
      <c r="R170" s="1" t="str">
        <f t="shared" ca="1" si="133"/>
        <v/>
      </c>
      <c r="S170" s="1" t="str">
        <f t="shared" ca="1" si="133"/>
        <v/>
      </c>
      <c r="T170" s="1" t="str">
        <f t="shared" ca="1" si="133"/>
        <v/>
      </c>
      <c r="U170" s="1" t="str">
        <f t="shared" si="133"/>
        <v/>
      </c>
      <c r="V170" s="1" t="str">
        <f t="shared" si="133"/>
        <v/>
      </c>
      <c r="W170" s="1" t="str">
        <f t="shared" si="133"/>
        <v/>
      </c>
      <c r="X170" s="1" t="str">
        <f t="shared" si="133"/>
        <v/>
      </c>
      <c r="Y170" s="1" t="str">
        <f t="shared" si="133"/>
        <v/>
      </c>
      <c r="Z170" s="1" t="str">
        <f t="shared" si="133"/>
        <v/>
      </c>
      <c r="AA170" s="1" t="str">
        <f t="shared" si="133"/>
        <v/>
      </c>
      <c r="AB170" s="1" t="str">
        <f t="shared" si="133"/>
        <v/>
      </c>
      <c r="AC170" s="1" t="str">
        <f t="shared" si="133"/>
        <v/>
      </c>
      <c r="AD170" s="1" t="str">
        <f t="shared" si="133"/>
        <v/>
      </c>
      <c r="AE170" s="1" t="str">
        <f t="shared" si="133"/>
        <v/>
      </c>
      <c r="AF170" s="1" t="str">
        <f t="shared" si="133"/>
        <v/>
      </c>
      <c r="AG170" s="1" t="str">
        <f t="shared" si="133"/>
        <v/>
      </c>
    </row>
    <row r="171" spans="2:34" hidden="1" x14ac:dyDescent="0.25">
      <c r="B171" s="1">
        <f t="shared" ca="1" si="106"/>
        <v>0</v>
      </c>
      <c r="C171" s="26">
        <v>30</v>
      </c>
      <c r="D171" s="1" t="str">
        <f ca="1">IF(IF(D$6="","",D135)="","",IF(D135=$A42,D136,""))</f>
        <v/>
      </c>
      <c r="E171" s="1" t="str">
        <f t="shared" ref="E171:AG171" ca="1" si="134">IF(IF(E$6="","",E135)="","",IF(E135=$A42,E136,""))</f>
        <v/>
      </c>
      <c r="F171" s="1" t="str">
        <f t="shared" ca="1" si="134"/>
        <v/>
      </c>
      <c r="G171" s="1" t="str">
        <f t="shared" ca="1" si="134"/>
        <v/>
      </c>
      <c r="H171" s="1" t="str">
        <f t="shared" ca="1" si="134"/>
        <v/>
      </c>
      <c r="I171" s="1" t="str">
        <f t="shared" ca="1" si="134"/>
        <v/>
      </c>
      <c r="J171" s="1" t="str">
        <f t="shared" ca="1" si="134"/>
        <v/>
      </c>
      <c r="K171" s="1" t="str">
        <f t="shared" ca="1" si="134"/>
        <v/>
      </c>
      <c r="L171" s="1" t="str">
        <f t="shared" ca="1" si="134"/>
        <v/>
      </c>
      <c r="M171" s="1" t="str">
        <f t="shared" ca="1" si="134"/>
        <v/>
      </c>
      <c r="N171" s="1" t="str">
        <f t="shared" ca="1" si="134"/>
        <v/>
      </c>
      <c r="O171" s="1" t="str">
        <f t="shared" ca="1" si="134"/>
        <v/>
      </c>
      <c r="P171" s="1" t="str">
        <f t="shared" ca="1" si="134"/>
        <v/>
      </c>
      <c r="Q171" s="1" t="str">
        <f t="shared" ca="1" si="134"/>
        <v/>
      </c>
      <c r="R171" s="1" t="str">
        <f t="shared" ca="1" si="134"/>
        <v/>
      </c>
      <c r="S171" s="1" t="str">
        <f t="shared" ca="1" si="134"/>
        <v/>
      </c>
      <c r="T171" s="1" t="str">
        <f t="shared" ca="1" si="134"/>
        <v/>
      </c>
      <c r="U171" s="1" t="str">
        <f t="shared" si="134"/>
        <v/>
      </c>
      <c r="V171" s="1" t="str">
        <f t="shared" si="134"/>
        <v/>
      </c>
      <c r="W171" s="1" t="str">
        <f t="shared" si="134"/>
        <v/>
      </c>
      <c r="X171" s="1" t="str">
        <f t="shared" si="134"/>
        <v/>
      </c>
      <c r="Y171" s="1" t="str">
        <f t="shared" si="134"/>
        <v/>
      </c>
      <c r="Z171" s="1" t="str">
        <f t="shared" si="134"/>
        <v/>
      </c>
      <c r="AA171" s="1" t="str">
        <f t="shared" si="134"/>
        <v/>
      </c>
      <c r="AB171" s="1" t="str">
        <f t="shared" si="134"/>
        <v/>
      </c>
      <c r="AC171" s="1" t="str">
        <f t="shared" si="134"/>
        <v/>
      </c>
      <c r="AD171" s="1" t="str">
        <f t="shared" si="134"/>
        <v/>
      </c>
      <c r="AE171" s="1" t="str">
        <f t="shared" si="134"/>
        <v/>
      </c>
      <c r="AF171" s="1" t="str">
        <f t="shared" si="134"/>
        <v/>
      </c>
      <c r="AG171" s="1" t="str">
        <f t="shared" si="134"/>
        <v/>
      </c>
    </row>
    <row r="172" spans="2:34" hidden="1" x14ac:dyDescent="0.25">
      <c r="C172" s="26"/>
    </row>
    <row r="173" spans="2:34" hidden="1" x14ac:dyDescent="0.25">
      <c r="C173" s="26"/>
    </row>
    <row r="174" spans="2:34" hidden="1" x14ac:dyDescent="0.25">
      <c r="B174" s="1">
        <f ca="1">SUM(B142:B171)</f>
        <v>323</v>
      </c>
      <c r="C174" s="26"/>
    </row>
    <row r="175" spans="2:34" hidden="1" x14ac:dyDescent="0.25">
      <c r="C175" s="13"/>
    </row>
    <row r="176" spans="2:34" hidden="1" x14ac:dyDescent="0.25">
      <c r="C176" s="26"/>
    </row>
    <row r="177" spans="3:3" hidden="1" x14ac:dyDescent="0.25">
      <c r="C177" s="26"/>
    </row>
    <row r="178" spans="3:3" hidden="1" x14ac:dyDescent="0.25">
      <c r="C178" s="26"/>
    </row>
    <row r="179" spans="3:3" hidden="1" x14ac:dyDescent="0.25">
      <c r="C179" s="13"/>
    </row>
    <row r="180" spans="3:3" hidden="1" x14ac:dyDescent="0.25">
      <c r="C180" s="26"/>
    </row>
    <row r="181" spans="3:3" hidden="1" x14ac:dyDescent="0.25">
      <c r="C181" s="26"/>
    </row>
    <row r="182" spans="3:3" hidden="1" x14ac:dyDescent="0.25">
      <c r="C182" s="26"/>
    </row>
    <row r="183" spans="3:3" hidden="1" x14ac:dyDescent="0.25">
      <c r="C183" s="13"/>
    </row>
    <row r="184" spans="3:3" hidden="1" x14ac:dyDescent="0.25">
      <c r="C184" s="26"/>
    </row>
    <row r="185" spans="3:3" hidden="1" x14ac:dyDescent="0.25">
      <c r="C185" s="26"/>
    </row>
    <row r="186" spans="3:3" hidden="1" x14ac:dyDescent="0.25">
      <c r="C186" s="26"/>
    </row>
    <row r="187" spans="3:3" hidden="1" x14ac:dyDescent="0.25">
      <c r="C187" s="13"/>
    </row>
    <row r="188" spans="3:3" hidden="1" x14ac:dyDescent="0.25">
      <c r="C188" s="26"/>
    </row>
    <row r="189" spans="3:3" hidden="1" x14ac:dyDescent="0.25">
      <c r="C189" s="26"/>
    </row>
    <row r="190" spans="3:3" hidden="1" x14ac:dyDescent="0.25">
      <c r="C190" s="26"/>
    </row>
    <row r="191" spans="3:3" hidden="1" x14ac:dyDescent="0.25">
      <c r="C191" s="13"/>
    </row>
    <row r="192" spans="3:3" hidden="1" x14ac:dyDescent="0.25">
      <c r="C192" s="26"/>
    </row>
    <row r="193" spans="1:33" hidden="1" x14ac:dyDescent="0.25">
      <c r="C193" s="26"/>
    </row>
    <row r="194" spans="1:33" hidden="1" x14ac:dyDescent="0.25">
      <c r="C194" s="26"/>
    </row>
    <row r="195" spans="1:33" hidden="1" x14ac:dyDescent="0.25">
      <c r="C195" s="13"/>
    </row>
    <row r="196" spans="1:33" hidden="1" x14ac:dyDescent="0.25">
      <c r="C196" s="26"/>
    </row>
    <row r="197" spans="1:33" hidden="1" x14ac:dyDescent="0.25">
      <c r="C197" s="26"/>
    </row>
    <row r="198" spans="1:33" hidden="1" x14ac:dyDescent="0.25">
      <c r="C198" s="26"/>
    </row>
    <row r="199" spans="1:33" hidden="1" x14ac:dyDescent="0.25">
      <c r="C199" s="13"/>
    </row>
    <row r="200" spans="1:33" hidden="1" x14ac:dyDescent="0.25">
      <c r="C200" s="26"/>
    </row>
    <row r="201" spans="1:33" hidden="1" x14ac:dyDescent="0.25"/>
    <row r="202" spans="1:33" hidden="1" x14ac:dyDescent="0.25"/>
    <row r="203" spans="1:33" hidden="1" x14ac:dyDescent="0.25"/>
    <row r="204" spans="1:33" hidden="1" x14ac:dyDescent="0.25"/>
    <row r="205" spans="1:33" hidden="1" x14ac:dyDescent="0.25">
      <c r="E205" s="37" t="s">
        <v>9</v>
      </c>
    </row>
    <row r="206" spans="1:33" hidden="1" x14ac:dyDescent="0.25">
      <c r="E206" s="1" t="str">
        <f>E6</f>
        <v>FC1</v>
      </c>
      <c r="F206" s="1" t="str">
        <f t="shared" ref="F206:AG206" si="135">F6</f>
        <v>FC2</v>
      </c>
      <c r="G206" s="1" t="str">
        <f t="shared" si="135"/>
        <v>FC3</v>
      </c>
      <c r="H206" s="1" t="str">
        <f t="shared" si="135"/>
        <v>FC4</v>
      </c>
      <c r="I206" s="1" t="str">
        <f t="shared" si="135"/>
        <v>FC5</v>
      </c>
      <c r="J206" s="1" t="str">
        <f t="shared" si="135"/>
        <v>FC6</v>
      </c>
      <c r="K206" s="1" t="str">
        <f t="shared" si="135"/>
        <v>FC7</v>
      </c>
      <c r="L206" s="1" t="str">
        <f t="shared" si="135"/>
        <v>FC8</v>
      </c>
      <c r="M206" s="1" t="str">
        <f t="shared" si="135"/>
        <v>FC9</v>
      </c>
      <c r="N206" s="1" t="str">
        <f t="shared" si="135"/>
        <v>FC10</v>
      </c>
      <c r="O206" s="1" t="str">
        <f t="shared" si="135"/>
        <v>FC11</v>
      </c>
      <c r="P206" s="1" t="str">
        <f t="shared" si="135"/>
        <v>FC12</v>
      </c>
      <c r="Q206" s="1" t="str">
        <f t="shared" si="135"/>
        <v>FC13</v>
      </c>
      <c r="R206" s="1" t="str">
        <f t="shared" si="135"/>
        <v>FC14</v>
      </c>
      <c r="S206" s="1" t="str">
        <f t="shared" si="135"/>
        <v>FC15</v>
      </c>
      <c r="T206" s="1" t="str">
        <f t="shared" si="135"/>
        <v>FC16</v>
      </c>
      <c r="U206" s="1" t="str">
        <f t="shared" si="135"/>
        <v/>
      </c>
      <c r="V206" s="1" t="str">
        <f t="shared" si="135"/>
        <v/>
      </c>
      <c r="W206" s="1" t="str">
        <f t="shared" si="135"/>
        <v/>
      </c>
      <c r="X206" s="1" t="str">
        <f t="shared" si="135"/>
        <v/>
      </c>
      <c r="Y206" s="1" t="str">
        <f t="shared" si="135"/>
        <v/>
      </c>
      <c r="Z206" s="1" t="str">
        <f t="shared" si="135"/>
        <v/>
      </c>
      <c r="AA206" s="1" t="str">
        <f t="shared" si="135"/>
        <v/>
      </c>
      <c r="AB206" s="1" t="str">
        <f t="shared" si="135"/>
        <v/>
      </c>
      <c r="AC206" s="1" t="str">
        <f t="shared" si="135"/>
        <v/>
      </c>
      <c r="AD206" s="1" t="str">
        <f t="shared" si="135"/>
        <v/>
      </c>
      <c r="AE206" s="1" t="str">
        <f t="shared" si="135"/>
        <v/>
      </c>
      <c r="AF206" s="1" t="str">
        <f t="shared" si="135"/>
        <v/>
      </c>
      <c r="AG206" s="1" t="str">
        <f t="shared" si="135"/>
        <v/>
      </c>
    </row>
    <row r="207" spans="1:33" s="38" customFormat="1" hidden="1" x14ac:dyDescent="0.25">
      <c r="A207" s="42"/>
      <c r="D207" s="38" t="str">
        <f>D7</f>
        <v>FP1</v>
      </c>
      <c r="E207" s="38" t="str">
        <f t="shared" ref="E207:AG207" si="136">IF(E$206="","",$D207)</f>
        <v>FP1</v>
      </c>
      <c r="F207" s="38" t="str">
        <f t="shared" si="136"/>
        <v>FP1</v>
      </c>
      <c r="G207" s="38" t="str">
        <f t="shared" si="136"/>
        <v>FP1</v>
      </c>
      <c r="H207" s="38" t="str">
        <f t="shared" si="136"/>
        <v>FP1</v>
      </c>
      <c r="I207" s="38" t="str">
        <f t="shared" si="136"/>
        <v>FP1</v>
      </c>
      <c r="J207" s="38" t="str">
        <f t="shared" si="136"/>
        <v>FP1</v>
      </c>
      <c r="K207" s="38" t="str">
        <f t="shared" si="136"/>
        <v>FP1</v>
      </c>
      <c r="L207" s="38" t="str">
        <f t="shared" si="136"/>
        <v>FP1</v>
      </c>
      <c r="M207" s="38" t="str">
        <f t="shared" si="136"/>
        <v>FP1</v>
      </c>
      <c r="N207" s="38" t="str">
        <f t="shared" si="136"/>
        <v>FP1</v>
      </c>
      <c r="O207" s="38" t="str">
        <f t="shared" si="136"/>
        <v>FP1</v>
      </c>
      <c r="P207" s="38" t="str">
        <f t="shared" si="136"/>
        <v>FP1</v>
      </c>
      <c r="Q207" s="38" t="str">
        <f t="shared" si="136"/>
        <v>FP1</v>
      </c>
      <c r="R207" s="38" t="str">
        <f t="shared" si="136"/>
        <v>FP1</v>
      </c>
      <c r="S207" s="38" t="str">
        <f t="shared" si="136"/>
        <v>FP1</v>
      </c>
      <c r="T207" s="38" t="str">
        <f t="shared" si="136"/>
        <v>FP1</v>
      </c>
      <c r="U207" s="38" t="str">
        <f t="shared" si="136"/>
        <v/>
      </c>
      <c r="V207" s="38" t="str">
        <f t="shared" si="136"/>
        <v/>
      </c>
      <c r="W207" s="38" t="str">
        <f t="shared" si="136"/>
        <v/>
      </c>
      <c r="X207" s="38" t="str">
        <f t="shared" si="136"/>
        <v/>
      </c>
      <c r="Y207" s="38" t="str">
        <f t="shared" si="136"/>
        <v/>
      </c>
      <c r="Z207" s="38" t="str">
        <f t="shared" si="136"/>
        <v/>
      </c>
      <c r="AA207" s="38" t="str">
        <f t="shared" si="136"/>
        <v/>
      </c>
      <c r="AB207" s="38" t="str">
        <f t="shared" si="136"/>
        <v/>
      </c>
      <c r="AC207" s="38" t="str">
        <f t="shared" si="136"/>
        <v/>
      </c>
      <c r="AD207" s="38" t="str">
        <f t="shared" si="136"/>
        <v/>
      </c>
      <c r="AE207" s="38" t="str">
        <f t="shared" si="136"/>
        <v/>
      </c>
      <c r="AF207" s="38" t="str">
        <f t="shared" si="136"/>
        <v/>
      </c>
      <c r="AG207" s="38" t="str">
        <f t="shared" si="136"/>
        <v/>
      </c>
    </row>
    <row r="208" spans="1:33" s="38" customFormat="1" hidden="1" x14ac:dyDescent="0.25">
      <c r="A208" s="42"/>
      <c r="E208" s="38" t="str">
        <f>E$206</f>
        <v>FC1</v>
      </c>
      <c r="F208" s="38" t="str">
        <f>F$206</f>
        <v>FC2</v>
      </c>
      <c r="G208" s="38" t="str">
        <f>G$206</f>
        <v>FC3</v>
      </c>
      <c r="H208" s="38" t="str">
        <f t="shared" ref="H208:AG216" si="137">H$206</f>
        <v>FC4</v>
      </c>
      <c r="I208" s="38" t="str">
        <f t="shared" si="137"/>
        <v>FC5</v>
      </c>
      <c r="J208" s="38" t="str">
        <f t="shared" si="137"/>
        <v>FC6</v>
      </c>
      <c r="K208" s="38" t="str">
        <f t="shared" si="137"/>
        <v>FC7</v>
      </c>
      <c r="L208" s="38" t="str">
        <f t="shared" si="137"/>
        <v>FC8</v>
      </c>
      <c r="M208" s="38" t="str">
        <f t="shared" si="137"/>
        <v>FC9</v>
      </c>
      <c r="N208" s="38" t="str">
        <f t="shared" si="137"/>
        <v>FC10</v>
      </c>
      <c r="O208" s="38" t="str">
        <f t="shared" si="137"/>
        <v>FC11</v>
      </c>
      <c r="P208" s="38" t="str">
        <f t="shared" si="137"/>
        <v>FC12</v>
      </c>
      <c r="Q208" s="38" t="str">
        <f t="shared" si="137"/>
        <v>FC13</v>
      </c>
      <c r="R208" s="38" t="str">
        <f t="shared" si="137"/>
        <v>FC14</v>
      </c>
      <c r="S208" s="38" t="str">
        <f t="shared" si="137"/>
        <v>FC15</v>
      </c>
      <c r="T208" s="38" t="str">
        <f t="shared" si="137"/>
        <v>FC16</v>
      </c>
      <c r="U208" s="38" t="str">
        <f t="shared" si="137"/>
        <v/>
      </c>
      <c r="V208" s="38" t="str">
        <f t="shared" si="137"/>
        <v/>
      </c>
      <c r="W208" s="38" t="str">
        <f t="shared" si="137"/>
        <v/>
      </c>
      <c r="X208" s="38" t="str">
        <f t="shared" si="137"/>
        <v/>
      </c>
      <c r="Y208" s="38" t="str">
        <f t="shared" si="137"/>
        <v/>
      </c>
      <c r="Z208" s="38" t="str">
        <f t="shared" si="137"/>
        <v/>
      </c>
      <c r="AA208" s="38" t="str">
        <f t="shared" si="137"/>
        <v/>
      </c>
      <c r="AB208" s="38" t="str">
        <f t="shared" si="137"/>
        <v/>
      </c>
      <c r="AC208" s="38" t="str">
        <f t="shared" si="137"/>
        <v/>
      </c>
      <c r="AD208" s="38" t="str">
        <f t="shared" si="137"/>
        <v/>
      </c>
      <c r="AE208" s="38" t="str">
        <f t="shared" si="137"/>
        <v/>
      </c>
      <c r="AF208" s="38" t="str">
        <f t="shared" si="137"/>
        <v/>
      </c>
      <c r="AG208" s="38" t="str">
        <f t="shared" si="137"/>
        <v/>
      </c>
    </row>
    <row r="209" spans="4:33" hidden="1" x14ac:dyDescent="0.25">
      <c r="D209" s="1" t="str">
        <f>E9</f>
        <v>FC1</v>
      </c>
      <c r="E209" s="38"/>
      <c r="F209" s="38" t="str">
        <f t="shared" ref="F209:AG209" si="138">IF(F$206="","",$D209)</f>
        <v>FC1</v>
      </c>
      <c r="G209" s="38" t="str">
        <f t="shared" si="138"/>
        <v>FC1</v>
      </c>
      <c r="H209" s="38" t="str">
        <f t="shared" si="138"/>
        <v>FC1</v>
      </c>
      <c r="I209" s="38" t="str">
        <f t="shared" si="138"/>
        <v>FC1</v>
      </c>
      <c r="J209" s="38" t="str">
        <f t="shared" si="138"/>
        <v>FC1</v>
      </c>
      <c r="K209" s="38" t="str">
        <f t="shared" si="138"/>
        <v>FC1</v>
      </c>
      <c r="L209" s="38" t="str">
        <f t="shared" si="138"/>
        <v>FC1</v>
      </c>
      <c r="M209" s="38" t="str">
        <f t="shared" si="138"/>
        <v>FC1</v>
      </c>
      <c r="N209" s="38" t="str">
        <f t="shared" si="138"/>
        <v>FC1</v>
      </c>
      <c r="O209" s="38" t="str">
        <f t="shared" si="138"/>
        <v>FC1</v>
      </c>
      <c r="P209" s="38" t="str">
        <f t="shared" si="138"/>
        <v>FC1</v>
      </c>
      <c r="Q209" s="38" t="str">
        <f t="shared" si="138"/>
        <v>FC1</v>
      </c>
      <c r="R209" s="38" t="str">
        <f t="shared" si="138"/>
        <v>FC1</v>
      </c>
      <c r="S209" s="38" t="str">
        <f t="shared" si="138"/>
        <v>FC1</v>
      </c>
      <c r="T209" s="38" t="str">
        <f t="shared" si="138"/>
        <v>FC1</v>
      </c>
      <c r="U209" s="38" t="str">
        <f t="shared" si="138"/>
        <v/>
      </c>
      <c r="V209" s="38" t="str">
        <f t="shared" si="138"/>
        <v/>
      </c>
      <c r="W209" s="38" t="str">
        <f t="shared" si="138"/>
        <v/>
      </c>
      <c r="X209" s="38" t="str">
        <f t="shared" si="138"/>
        <v/>
      </c>
      <c r="Y209" s="38" t="str">
        <f t="shared" si="138"/>
        <v/>
      </c>
      <c r="Z209" s="38" t="str">
        <f t="shared" si="138"/>
        <v/>
      </c>
      <c r="AA209" s="38" t="str">
        <f t="shared" si="138"/>
        <v/>
      </c>
      <c r="AB209" s="38" t="str">
        <f t="shared" si="138"/>
        <v/>
      </c>
      <c r="AC209" s="38" t="str">
        <f t="shared" si="138"/>
        <v/>
      </c>
      <c r="AD209" s="38" t="str">
        <f t="shared" si="138"/>
        <v/>
      </c>
      <c r="AE209" s="38" t="str">
        <f t="shared" si="138"/>
        <v/>
      </c>
      <c r="AF209" s="38" t="str">
        <f t="shared" si="138"/>
        <v/>
      </c>
      <c r="AG209" s="38" t="str">
        <f t="shared" si="138"/>
        <v/>
      </c>
    </row>
    <row r="210" spans="4:33" hidden="1" x14ac:dyDescent="0.25">
      <c r="E210" s="38"/>
      <c r="F210" s="38" t="str">
        <f>F$206</f>
        <v>FC2</v>
      </c>
      <c r="G210" s="38" t="str">
        <f>G$206</f>
        <v>FC3</v>
      </c>
      <c r="H210" s="38" t="str">
        <f t="shared" si="137"/>
        <v>FC4</v>
      </c>
      <c r="I210" s="38" t="str">
        <f t="shared" si="137"/>
        <v>FC5</v>
      </c>
      <c r="J210" s="38" t="str">
        <f t="shared" si="137"/>
        <v>FC6</v>
      </c>
      <c r="K210" s="38" t="str">
        <f t="shared" si="137"/>
        <v>FC7</v>
      </c>
      <c r="L210" s="38" t="str">
        <f t="shared" si="137"/>
        <v>FC8</v>
      </c>
      <c r="M210" s="38" t="str">
        <f t="shared" si="137"/>
        <v>FC9</v>
      </c>
      <c r="N210" s="38" t="str">
        <f t="shared" si="137"/>
        <v>FC10</v>
      </c>
      <c r="O210" s="38" t="str">
        <f t="shared" si="137"/>
        <v>FC11</v>
      </c>
      <c r="P210" s="38" t="str">
        <f t="shared" si="137"/>
        <v>FC12</v>
      </c>
      <c r="Q210" s="38" t="str">
        <f t="shared" si="137"/>
        <v>FC13</v>
      </c>
      <c r="R210" s="38" t="str">
        <f t="shared" si="137"/>
        <v>FC14</v>
      </c>
      <c r="S210" s="38" t="str">
        <f t="shared" si="137"/>
        <v>FC15</v>
      </c>
      <c r="T210" s="38" t="str">
        <f t="shared" si="137"/>
        <v>FC16</v>
      </c>
      <c r="U210" s="38" t="str">
        <f t="shared" si="137"/>
        <v/>
      </c>
      <c r="V210" s="38" t="str">
        <f t="shared" si="137"/>
        <v/>
      </c>
      <c r="W210" s="38" t="str">
        <f t="shared" si="137"/>
        <v/>
      </c>
      <c r="X210" s="38" t="str">
        <f t="shared" si="137"/>
        <v/>
      </c>
      <c r="Y210" s="38" t="str">
        <f t="shared" si="137"/>
        <v/>
      </c>
      <c r="Z210" s="38" t="str">
        <f t="shared" si="137"/>
        <v/>
      </c>
      <c r="AA210" s="38" t="str">
        <f t="shared" si="137"/>
        <v/>
      </c>
      <c r="AB210" s="38" t="str">
        <f t="shared" si="137"/>
        <v/>
      </c>
      <c r="AC210" s="38" t="str">
        <f t="shared" si="137"/>
        <v/>
      </c>
      <c r="AD210" s="38" t="str">
        <f t="shared" si="137"/>
        <v/>
      </c>
      <c r="AE210" s="38" t="str">
        <f t="shared" si="137"/>
        <v/>
      </c>
      <c r="AF210" s="38" t="str">
        <f t="shared" si="137"/>
        <v/>
      </c>
      <c r="AG210" s="38" t="str">
        <f t="shared" si="137"/>
        <v/>
      </c>
    </row>
    <row r="211" spans="4:33" hidden="1" x14ac:dyDescent="0.25">
      <c r="D211" s="1" t="str">
        <f>F11</f>
        <v>FC2</v>
      </c>
      <c r="E211" s="38"/>
      <c r="F211" s="38"/>
      <c r="G211" s="38" t="str">
        <f t="shared" ref="G211:AG211" si="139">IF(G$206="","",$D211)</f>
        <v>FC2</v>
      </c>
      <c r="H211" s="38" t="str">
        <f t="shared" si="139"/>
        <v>FC2</v>
      </c>
      <c r="I211" s="38" t="str">
        <f t="shared" si="139"/>
        <v>FC2</v>
      </c>
      <c r="J211" s="38" t="str">
        <f t="shared" si="139"/>
        <v>FC2</v>
      </c>
      <c r="K211" s="38" t="str">
        <f t="shared" si="139"/>
        <v>FC2</v>
      </c>
      <c r="L211" s="38" t="str">
        <f t="shared" si="139"/>
        <v>FC2</v>
      </c>
      <c r="M211" s="38" t="str">
        <f t="shared" si="139"/>
        <v>FC2</v>
      </c>
      <c r="N211" s="38" t="str">
        <f t="shared" si="139"/>
        <v>FC2</v>
      </c>
      <c r="O211" s="38" t="str">
        <f t="shared" si="139"/>
        <v>FC2</v>
      </c>
      <c r="P211" s="38" t="str">
        <f t="shared" si="139"/>
        <v>FC2</v>
      </c>
      <c r="Q211" s="38" t="str">
        <f t="shared" si="139"/>
        <v>FC2</v>
      </c>
      <c r="R211" s="38" t="str">
        <f t="shared" si="139"/>
        <v>FC2</v>
      </c>
      <c r="S211" s="38" t="str">
        <f t="shared" si="139"/>
        <v>FC2</v>
      </c>
      <c r="T211" s="38" t="str">
        <f t="shared" si="139"/>
        <v>FC2</v>
      </c>
      <c r="U211" s="38" t="str">
        <f t="shared" si="139"/>
        <v/>
      </c>
      <c r="V211" s="38" t="str">
        <f t="shared" si="139"/>
        <v/>
      </c>
      <c r="W211" s="38" t="str">
        <f t="shared" si="139"/>
        <v/>
      </c>
      <c r="X211" s="38" t="str">
        <f t="shared" si="139"/>
        <v/>
      </c>
      <c r="Y211" s="38" t="str">
        <f t="shared" si="139"/>
        <v/>
      </c>
      <c r="Z211" s="38" t="str">
        <f t="shared" si="139"/>
        <v/>
      </c>
      <c r="AA211" s="38" t="str">
        <f t="shared" si="139"/>
        <v/>
      </c>
      <c r="AB211" s="38" t="str">
        <f t="shared" si="139"/>
        <v/>
      </c>
      <c r="AC211" s="38" t="str">
        <f t="shared" si="139"/>
        <v/>
      </c>
      <c r="AD211" s="38" t="str">
        <f t="shared" si="139"/>
        <v/>
      </c>
      <c r="AE211" s="38" t="str">
        <f t="shared" si="139"/>
        <v/>
      </c>
      <c r="AF211" s="38" t="str">
        <f t="shared" si="139"/>
        <v/>
      </c>
      <c r="AG211" s="38" t="str">
        <f t="shared" si="139"/>
        <v/>
      </c>
    </row>
    <row r="212" spans="4:33" hidden="1" x14ac:dyDescent="0.25">
      <c r="E212" s="38"/>
      <c r="F212" s="38"/>
      <c r="G212" s="38" t="str">
        <f>G$206</f>
        <v>FC3</v>
      </c>
      <c r="H212" s="38" t="str">
        <f t="shared" si="137"/>
        <v>FC4</v>
      </c>
      <c r="I212" s="38" t="str">
        <f t="shared" si="137"/>
        <v>FC5</v>
      </c>
      <c r="J212" s="38" t="str">
        <f t="shared" si="137"/>
        <v>FC6</v>
      </c>
      <c r="K212" s="38" t="str">
        <f t="shared" si="137"/>
        <v>FC7</v>
      </c>
      <c r="L212" s="38" t="str">
        <f t="shared" si="137"/>
        <v>FC8</v>
      </c>
      <c r="M212" s="38" t="str">
        <f t="shared" si="137"/>
        <v>FC9</v>
      </c>
      <c r="N212" s="38" t="str">
        <f t="shared" si="137"/>
        <v>FC10</v>
      </c>
      <c r="O212" s="38" t="str">
        <f t="shared" si="137"/>
        <v>FC11</v>
      </c>
      <c r="P212" s="38" t="str">
        <f t="shared" si="137"/>
        <v>FC12</v>
      </c>
      <c r="Q212" s="38" t="str">
        <f t="shared" si="137"/>
        <v>FC13</v>
      </c>
      <c r="R212" s="38" t="str">
        <f t="shared" si="137"/>
        <v>FC14</v>
      </c>
      <c r="S212" s="38" t="str">
        <f t="shared" si="137"/>
        <v>FC15</v>
      </c>
      <c r="T212" s="38" t="str">
        <f t="shared" si="137"/>
        <v>FC16</v>
      </c>
      <c r="U212" s="38" t="str">
        <f t="shared" si="137"/>
        <v/>
      </c>
      <c r="V212" s="38" t="str">
        <f t="shared" si="137"/>
        <v/>
      </c>
      <c r="W212" s="38" t="str">
        <f t="shared" si="137"/>
        <v/>
      </c>
      <c r="X212" s="38" t="str">
        <f t="shared" si="137"/>
        <v/>
      </c>
      <c r="Y212" s="38" t="str">
        <f t="shared" si="137"/>
        <v/>
      </c>
      <c r="Z212" s="38" t="str">
        <f t="shared" si="137"/>
        <v/>
      </c>
      <c r="AA212" s="38" t="str">
        <f t="shared" si="137"/>
        <v/>
      </c>
      <c r="AB212" s="38" t="str">
        <f t="shared" si="137"/>
        <v/>
      </c>
      <c r="AC212" s="38" t="str">
        <f t="shared" si="137"/>
        <v/>
      </c>
      <c r="AD212" s="38" t="str">
        <f t="shared" si="137"/>
        <v/>
      </c>
      <c r="AE212" s="38" t="str">
        <f t="shared" si="137"/>
        <v/>
      </c>
      <c r="AF212" s="38" t="str">
        <f t="shared" si="137"/>
        <v/>
      </c>
      <c r="AG212" s="38" t="str">
        <f t="shared" si="137"/>
        <v/>
      </c>
    </row>
    <row r="213" spans="4:33" hidden="1" x14ac:dyDescent="0.25">
      <c r="D213" s="1" t="str">
        <f>G13</f>
        <v>FC3</v>
      </c>
      <c r="E213" s="38"/>
      <c r="F213" s="38"/>
      <c r="G213" s="38"/>
      <c r="H213" s="38" t="str">
        <f t="shared" ref="H213:AG213" si="140">IF(H$206="","",$D213)</f>
        <v>FC3</v>
      </c>
      <c r="I213" s="38" t="str">
        <f t="shared" si="140"/>
        <v>FC3</v>
      </c>
      <c r="J213" s="38" t="str">
        <f t="shared" si="140"/>
        <v>FC3</v>
      </c>
      <c r="K213" s="38" t="str">
        <f t="shared" si="140"/>
        <v>FC3</v>
      </c>
      <c r="L213" s="38" t="str">
        <f t="shared" si="140"/>
        <v>FC3</v>
      </c>
      <c r="M213" s="38" t="str">
        <f t="shared" si="140"/>
        <v>FC3</v>
      </c>
      <c r="N213" s="38" t="str">
        <f t="shared" si="140"/>
        <v>FC3</v>
      </c>
      <c r="O213" s="38" t="str">
        <f t="shared" si="140"/>
        <v>FC3</v>
      </c>
      <c r="P213" s="38" t="str">
        <f t="shared" si="140"/>
        <v>FC3</v>
      </c>
      <c r="Q213" s="38" t="str">
        <f t="shared" si="140"/>
        <v>FC3</v>
      </c>
      <c r="R213" s="38" t="str">
        <f t="shared" si="140"/>
        <v>FC3</v>
      </c>
      <c r="S213" s="38" t="str">
        <f t="shared" si="140"/>
        <v>FC3</v>
      </c>
      <c r="T213" s="38" t="str">
        <f t="shared" si="140"/>
        <v>FC3</v>
      </c>
      <c r="U213" s="38" t="str">
        <f t="shared" si="140"/>
        <v/>
      </c>
      <c r="V213" s="38" t="str">
        <f t="shared" si="140"/>
        <v/>
      </c>
      <c r="W213" s="38" t="str">
        <f t="shared" si="140"/>
        <v/>
      </c>
      <c r="X213" s="38" t="str">
        <f t="shared" si="140"/>
        <v/>
      </c>
      <c r="Y213" s="38" t="str">
        <f t="shared" si="140"/>
        <v/>
      </c>
      <c r="Z213" s="38" t="str">
        <f t="shared" si="140"/>
        <v/>
      </c>
      <c r="AA213" s="38" t="str">
        <f t="shared" si="140"/>
        <v/>
      </c>
      <c r="AB213" s="38" t="str">
        <f t="shared" si="140"/>
        <v/>
      </c>
      <c r="AC213" s="38" t="str">
        <f t="shared" si="140"/>
        <v/>
      </c>
      <c r="AD213" s="38" t="str">
        <f t="shared" si="140"/>
        <v/>
      </c>
      <c r="AE213" s="38" t="str">
        <f t="shared" si="140"/>
        <v/>
      </c>
      <c r="AF213" s="38" t="str">
        <f t="shared" si="140"/>
        <v/>
      </c>
      <c r="AG213" s="38" t="str">
        <f t="shared" si="140"/>
        <v/>
      </c>
    </row>
    <row r="214" spans="4:33" hidden="1" x14ac:dyDescent="0.25">
      <c r="E214" s="38"/>
      <c r="F214" s="38"/>
      <c r="G214" s="38"/>
      <c r="H214" s="38" t="str">
        <f t="shared" si="137"/>
        <v>FC4</v>
      </c>
      <c r="I214" s="38" t="str">
        <f t="shared" si="137"/>
        <v>FC5</v>
      </c>
      <c r="J214" s="38" t="str">
        <f t="shared" si="137"/>
        <v>FC6</v>
      </c>
      <c r="K214" s="38" t="str">
        <f t="shared" si="137"/>
        <v>FC7</v>
      </c>
      <c r="L214" s="38" t="str">
        <f t="shared" si="137"/>
        <v>FC8</v>
      </c>
      <c r="M214" s="38" t="str">
        <f t="shared" si="137"/>
        <v>FC9</v>
      </c>
      <c r="N214" s="38" t="str">
        <f t="shared" si="137"/>
        <v>FC10</v>
      </c>
      <c r="O214" s="38" t="str">
        <f t="shared" si="137"/>
        <v>FC11</v>
      </c>
      <c r="P214" s="38" t="str">
        <f t="shared" si="137"/>
        <v>FC12</v>
      </c>
      <c r="Q214" s="38" t="str">
        <f t="shared" si="137"/>
        <v>FC13</v>
      </c>
      <c r="R214" s="38" t="str">
        <f t="shared" si="137"/>
        <v>FC14</v>
      </c>
      <c r="S214" s="38" t="str">
        <f t="shared" si="137"/>
        <v>FC15</v>
      </c>
      <c r="T214" s="38" t="str">
        <f t="shared" si="137"/>
        <v>FC16</v>
      </c>
      <c r="U214" s="38" t="str">
        <f t="shared" si="137"/>
        <v/>
      </c>
      <c r="V214" s="38" t="str">
        <f t="shared" si="137"/>
        <v/>
      </c>
      <c r="W214" s="38" t="str">
        <f t="shared" si="137"/>
        <v/>
      </c>
      <c r="X214" s="38" t="str">
        <f t="shared" si="137"/>
        <v/>
      </c>
      <c r="Y214" s="38" t="str">
        <f t="shared" si="137"/>
        <v/>
      </c>
      <c r="Z214" s="38" t="str">
        <f t="shared" si="137"/>
        <v/>
      </c>
      <c r="AA214" s="38" t="str">
        <f t="shared" si="137"/>
        <v/>
      </c>
      <c r="AB214" s="38" t="str">
        <f t="shared" si="137"/>
        <v/>
      </c>
      <c r="AC214" s="38" t="str">
        <f t="shared" si="137"/>
        <v/>
      </c>
      <c r="AD214" s="38" t="str">
        <f t="shared" si="137"/>
        <v/>
      </c>
      <c r="AE214" s="38" t="str">
        <f t="shared" si="137"/>
        <v/>
      </c>
      <c r="AF214" s="38" t="str">
        <f t="shared" si="137"/>
        <v/>
      </c>
      <c r="AG214" s="38" t="str">
        <f t="shared" si="137"/>
        <v/>
      </c>
    </row>
    <row r="215" spans="4:33" hidden="1" x14ac:dyDescent="0.25">
      <c r="D215" s="1" t="str">
        <f>H15</f>
        <v>FC4</v>
      </c>
      <c r="E215" s="38"/>
      <c r="F215" s="38"/>
      <c r="G215" s="38"/>
      <c r="H215" s="38"/>
      <c r="I215" s="38" t="str">
        <f t="shared" ref="I215:AG215" si="141">IF(I$206="","",$D215)</f>
        <v>FC4</v>
      </c>
      <c r="J215" s="38" t="str">
        <f t="shared" si="141"/>
        <v>FC4</v>
      </c>
      <c r="K215" s="38" t="str">
        <f t="shared" si="141"/>
        <v>FC4</v>
      </c>
      <c r="L215" s="38" t="str">
        <f t="shared" si="141"/>
        <v>FC4</v>
      </c>
      <c r="M215" s="38" t="str">
        <f t="shared" si="141"/>
        <v>FC4</v>
      </c>
      <c r="N215" s="38" t="str">
        <f t="shared" si="141"/>
        <v>FC4</v>
      </c>
      <c r="O215" s="38" t="str">
        <f t="shared" si="141"/>
        <v>FC4</v>
      </c>
      <c r="P215" s="38" t="str">
        <f t="shared" si="141"/>
        <v>FC4</v>
      </c>
      <c r="Q215" s="38" t="str">
        <f t="shared" si="141"/>
        <v>FC4</v>
      </c>
      <c r="R215" s="38" t="str">
        <f t="shared" si="141"/>
        <v>FC4</v>
      </c>
      <c r="S215" s="38" t="str">
        <f t="shared" si="141"/>
        <v>FC4</v>
      </c>
      <c r="T215" s="38" t="str">
        <f t="shared" si="141"/>
        <v>FC4</v>
      </c>
      <c r="U215" s="38" t="str">
        <f t="shared" si="141"/>
        <v/>
      </c>
      <c r="V215" s="38" t="str">
        <f t="shared" si="141"/>
        <v/>
      </c>
      <c r="W215" s="38" t="str">
        <f t="shared" si="141"/>
        <v/>
      </c>
      <c r="X215" s="38" t="str">
        <f t="shared" si="141"/>
        <v/>
      </c>
      <c r="Y215" s="38" t="str">
        <f t="shared" si="141"/>
        <v/>
      </c>
      <c r="Z215" s="38" t="str">
        <f t="shared" si="141"/>
        <v/>
      </c>
      <c r="AA215" s="38" t="str">
        <f t="shared" si="141"/>
        <v/>
      </c>
      <c r="AB215" s="38" t="str">
        <f t="shared" si="141"/>
        <v/>
      </c>
      <c r="AC215" s="38" t="str">
        <f t="shared" si="141"/>
        <v/>
      </c>
      <c r="AD215" s="38" t="str">
        <f t="shared" si="141"/>
        <v/>
      </c>
      <c r="AE215" s="38" t="str">
        <f t="shared" si="141"/>
        <v/>
      </c>
      <c r="AF215" s="38" t="str">
        <f t="shared" si="141"/>
        <v/>
      </c>
      <c r="AG215" s="38" t="str">
        <f t="shared" si="141"/>
        <v/>
      </c>
    </row>
    <row r="216" spans="4:33" hidden="1" x14ac:dyDescent="0.25">
      <c r="E216" s="38"/>
      <c r="F216" s="38"/>
      <c r="G216" s="38"/>
      <c r="H216" s="38"/>
      <c r="I216" s="38" t="str">
        <f t="shared" si="137"/>
        <v>FC5</v>
      </c>
      <c r="J216" s="38" t="str">
        <f t="shared" si="137"/>
        <v>FC6</v>
      </c>
      <c r="K216" s="38" t="str">
        <f t="shared" si="137"/>
        <v>FC7</v>
      </c>
      <c r="L216" s="38" t="str">
        <f t="shared" si="137"/>
        <v>FC8</v>
      </c>
      <c r="M216" s="38" t="str">
        <f t="shared" si="137"/>
        <v>FC9</v>
      </c>
      <c r="N216" s="38" t="str">
        <f t="shared" si="137"/>
        <v>FC10</v>
      </c>
      <c r="O216" s="38" t="str">
        <f t="shared" si="137"/>
        <v>FC11</v>
      </c>
      <c r="P216" s="38" t="str">
        <f t="shared" si="137"/>
        <v>FC12</v>
      </c>
      <c r="Q216" s="38" t="str">
        <f t="shared" si="137"/>
        <v>FC13</v>
      </c>
      <c r="R216" s="38" t="str">
        <f t="shared" si="137"/>
        <v>FC14</v>
      </c>
      <c r="S216" s="38" t="str">
        <f t="shared" si="137"/>
        <v>FC15</v>
      </c>
      <c r="T216" s="38" t="str">
        <f t="shared" si="137"/>
        <v>FC16</v>
      </c>
      <c r="U216" s="38" t="str">
        <f t="shared" si="137"/>
        <v/>
      </c>
      <c r="V216" s="38" t="str">
        <f t="shared" si="137"/>
        <v/>
      </c>
      <c r="W216" s="38" t="str">
        <f t="shared" si="137"/>
        <v/>
      </c>
      <c r="X216" s="38" t="str">
        <f t="shared" si="137"/>
        <v/>
      </c>
      <c r="Y216" s="38" t="str">
        <f t="shared" si="137"/>
        <v/>
      </c>
      <c r="Z216" s="38" t="str">
        <f t="shared" si="137"/>
        <v/>
      </c>
      <c r="AA216" s="38" t="str">
        <f t="shared" si="137"/>
        <v/>
      </c>
      <c r="AB216" s="38" t="str">
        <f t="shared" si="137"/>
        <v/>
      </c>
      <c r="AC216" s="38" t="str">
        <f t="shared" si="137"/>
        <v/>
      </c>
      <c r="AD216" s="38" t="str">
        <f t="shared" si="137"/>
        <v/>
      </c>
      <c r="AE216" s="38" t="str">
        <f t="shared" si="137"/>
        <v/>
      </c>
      <c r="AF216" s="38" t="str">
        <f t="shared" si="137"/>
        <v/>
      </c>
      <c r="AG216" s="38" t="str">
        <f t="shared" si="137"/>
        <v/>
      </c>
    </row>
    <row r="217" spans="4:33" hidden="1" x14ac:dyDescent="0.25">
      <c r="D217" s="1" t="str">
        <f>I17</f>
        <v>FC5</v>
      </c>
      <c r="E217" s="38"/>
      <c r="F217" s="38"/>
      <c r="G217" s="38"/>
      <c r="H217" s="38"/>
      <c r="I217" s="38"/>
      <c r="J217" s="38" t="str">
        <f t="shared" ref="J217:AG217" si="142">IF(J$206="","",$D217)</f>
        <v>FC5</v>
      </c>
      <c r="K217" s="38" t="str">
        <f t="shared" si="142"/>
        <v>FC5</v>
      </c>
      <c r="L217" s="38" t="str">
        <f t="shared" si="142"/>
        <v>FC5</v>
      </c>
      <c r="M217" s="38" t="str">
        <f t="shared" si="142"/>
        <v>FC5</v>
      </c>
      <c r="N217" s="38" t="str">
        <f t="shared" si="142"/>
        <v>FC5</v>
      </c>
      <c r="O217" s="38" t="str">
        <f t="shared" si="142"/>
        <v>FC5</v>
      </c>
      <c r="P217" s="38" t="str">
        <f t="shared" si="142"/>
        <v>FC5</v>
      </c>
      <c r="Q217" s="38" t="str">
        <f t="shared" si="142"/>
        <v>FC5</v>
      </c>
      <c r="R217" s="38" t="str">
        <f t="shared" si="142"/>
        <v>FC5</v>
      </c>
      <c r="S217" s="38" t="str">
        <f t="shared" si="142"/>
        <v>FC5</v>
      </c>
      <c r="T217" s="38" t="str">
        <f t="shared" si="142"/>
        <v>FC5</v>
      </c>
      <c r="U217" s="38" t="str">
        <f t="shared" si="142"/>
        <v/>
      </c>
      <c r="V217" s="38" t="str">
        <f t="shared" si="142"/>
        <v/>
      </c>
      <c r="W217" s="38" t="str">
        <f t="shared" si="142"/>
        <v/>
      </c>
      <c r="X217" s="38" t="str">
        <f t="shared" si="142"/>
        <v/>
      </c>
      <c r="Y217" s="38" t="str">
        <f t="shared" si="142"/>
        <v/>
      </c>
      <c r="Z217" s="38" t="str">
        <f t="shared" si="142"/>
        <v/>
      </c>
      <c r="AA217" s="38" t="str">
        <f t="shared" si="142"/>
        <v/>
      </c>
      <c r="AB217" s="38" t="str">
        <f t="shared" si="142"/>
        <v/>
      </c>
      <c r="AC217" s="38" t="str">
        <f t="shared" si="142"/>
        <v/>
      </c>
      <c r="AD217" s="38" t="str">
        <f t="shared" si="142"/>
        <v/>
      </c>
      <c r="AE217" s="38" t="str">
        <f t="shared" si="142"/>
        <v/>
      </c>
      <c r="AF217" s="38" t="str">
        <f t="shared" si="142"/>
        <v/>
      </c>
      <c r="AG217" s="38" t="str">
        <f t="shared" si="142"/>
        <v/>
      </c>
    </row>
    <row r="218" spans="4:33" hidden="1" x14ac:dyDescent="0.25">
      <c r="E218" s="38"/>
      <c r="F218" s="38"/>
      <c r="G218" s="38"/>
      <c r="H218" s="38"/>
      <c r="I218" s="38"/>
      <c r="J218" s="38" t="str">
        <f t="shared" ref="J218:AG220" si="143">J$206</f>
        <v>FC6</v>
      </c>
      <c r="K218" s="38" t="str">
        <f t="shared" si="143"/>
        <v>FC7</v>
      </c>
      <c r="L218" s="38" t="str">
        <f t="shared" si="143"/>
        <v>FC8</v>
      </c>
      <c r="M218" s="38" t="str">
        <f t="shared" si="143"/>
        <v>FC9</v>
      </c>
      <c r="N218" s="38" t="str">
        <f t="shared" si="143"/>
        <v>FC10</v>
      </c>
      <c r="O218" s="38" t="str">
        <f t="shared" si="143"/>
        <v>FC11</v>
      </c>
      <c r="P218" s="38" t="str">
        <f t="shared" si="143"/>
        <v>FC12</v>
      </c>
      <c r="Q218" s="38" t="str">
        <f t="shared" si="143"/>
        <v>FC13</v>
      </c>
      <c r="R218" s="38" t="str">
        <f t="shared" si="143"/>
        <v>FC14</v>
      </c>
      <c r="S218" s="38" t="str">
        <f t="shared" si="143"/>
        <v>FC15</v>
      </c>
      <c r="T218" s="38" t="str">
        <f t="shared" si="143"/>
        <v>FC16</v>
      </c>
      <c r="U218" s="38" t="str">
        <f t="shared" si="143"/>
        <v/>
      </c>
      <c r="V218" s="38" t="str">
        <f t="shared" si="143"/>
        <v/>
      </c>
      <c r="W218" s="38" t="str">
        <f t="shared" si="143"/>
        <v/>
      </c>
      <c r="X218" s="38" t="str">
        <f t="shared" si="143"/>
        <v/>
      </c>
      <c r="Y218" s="38" t="str">
        <f t="shared" si="143"/>
        <v/>
      </c>
      <c r="Z218" s="38" t="str">
        <f t="shared" si="143"/>
        <v/>
      </c>
      <c r="AA218" s="38" t="str">
        <f t="shared" si="143"/>
        <v/>
      </c>
      <c r="AB218" s="38" t="str">
        <f t="shared" si="143"/>
        <v/>
      </c>
      <c r="AC218" s="38" t="str">
        <f t="shared" si="143"/>
        <v/>
      </c>
      <c r="AD218" s="38" t="str">
        <f t="shared" si="143"/>
        <v/>
      </c>
      <c r="AE218" s="38" t="str">
        <f t="shared" si="143"/>
        <v/>
      </c>
      <c r="AF218" s="38" t="str">
        <f t="shared" si="143"/>
        <v/>
      </c>
      <c r="AG218" s="38" t="str">
        <f t="shared" si="143"/>
        <v/>
      </c>
    </row>
    <row r="219" spans="4:33" hidden="1" x14ac:dyDescent="0.25">
      <c r="D219" s="1" t="str">
        <f>J19</f>
        <v>FC6</v>
      </c>
      <c r="E219" s="38"/>
      <c r="F219" s="38"/>
      <c r="G219" s="38"/>
      <c r="H219" s="38"/>
      <c r="I219" s="38"/>
      <c r="J219" s="38"/>
      <c r="K219" s="38" t="str">
        <f t="shared" ref="K219:AG219" si="144">IF(K$206="","",$D219)</f>
        <v>FC6</v>
      </c>
      <c r="L219" s="38" t="str">
        <f t="shared" si="144"/>
        <v>FC6</v>
      </c>
      <c r="M219" s="38" t="str">
        <f t="shared" si="144"/>
        <v>FC6</v>
      </c>
      <c r="N219" s="38" t="str">
        <f t="shared" si="144"/>
        <v>FC6</v>
      </c>
      <c r="O219" s="38" t="str">
        <f t="shared" si="144"/>
        <v>FC6</v>
      </c>
      <c r="P219" s="38" t="str">
        <f t="shared" si="144"/>
        <v>FC6</v>
      </c>
      <c r="Q219" s="38" t="str">
        <f t="shared" si="144"/>
        <v>FC6</v>
      </c>
      <c r="R219" s="38" t="str">
        <f t="shared" si="144"/>
        <v>FC6</v>
      </c>
      <c r="S219" s="38" t="str">
        <f t="shared" si="144"/>
        <v>FC6</v>
      </c>
      <c r="T219" s="38" t="str">
        <f t="shared" si="144"/>
        <v>FC6</v>
      </c>
      <c r="U219" s="38" t="str">
        <f t="shared" si="144"/>
        <v/>
      </c>
      <c r="V219" s="38" t="str">
        <f t="shared" si="144"/>
        <v/>
      </c>
      <c r="W219" s="38" t="str">
        <f t="shared" si="144"/>
        <v/>
      </c>
      <c r="X219" s="38" t="str">
        <f t="shared" si="144"/>
        <v/>
      </c>
      <c r="Y219" s="38" t="str">
        <f t="shared" si="144"/>
        <v/>
      </c>
      <c r="Z219" s="38" t="str">
        <f t="shared" si="144"/>
        <v/>
      </c>
      <c r="AA219" s="38" t="str">
        <f t="shared" si="144"/>
        <v/>
      </c>
      <c r="AB219" s="38" t="str">
        <f t="shared" si="144"/>
        <v/>
      </c>
      <c r="AC219" s="38" t="str">
        <f t="shared" si="144"/>
        <v/>
      </c>
      <c r="AD219" s="38" t="str">
        <f t="shared" si="144"/>
        <v/>
      </c>
      <c r="AE219" s="38" t="str">
        <f t="shared" si="144"/>
        <v/>
      </c>
      <c r="AF219" s="38" t="str">
        <f t="shared" si="144"/>
        <v/>
      </c>
      <c r="AG219" s="38" t="str">
        <f t="shared" si="144"/>
        <v/>
      </c>
    </row>
    <row r="220" spans="4:33" hidden="1" x14ac:dyDescent="0.25">
      <c r="E220" s="38"/>
      <c r="F220" s="38"/>
      <c r="G220" s="38"/>
      <c r="H220" s="38"/>
      <c r="I220" s="38"/>
      <c r="J220" s="38"/>
      <c r="K220" s="38" t="str">
        <f t="shared" si="143"/>
        <v>FC7</v>
      </c>
      <c r="L220" s="38" t="str">
        <f t="shared" si="143"/>
        <v>FC8</v>
      </c>
      <c r="M220" s="38" t="str">
        <f t="shared" si="143"/>
        <v>FC9</v>
      </c>
      <c r="N220" s="38" t="str">
        <f t="shared" si="143"/>
        <v>FC10</v>
      </c>
      <c r="O220" s="38" t="str">
        <f t="shared" si="143"/>
        <v>FC11</v>
      </c>
      <c r="P220" s="38" t="str">
        <f t="shared" si="143"/>
        <v>FC12</v>
      </c>
      <c r="Q220" s="38" t="str">
        <f t="shared" si="143"/>
        <v>FC13</v>
      </c>
      <c r="R220" s="38" t="str">
        <f t="shared" si="143"/>
        <v>FC14</v>
      </c>
      <c r="S220" s="38" t="str">
        <f t="shared" si="143"/>
        <v>FC15</v>
      </c>
      <c r="T220" s="38" t="str">
        <f t="shared" si="143"/>
        <v>FC16</v>
      </c>
      <c r="U220" s="38" t="str">
        <f t="shared" si="143"/>
        <v/>
      </c>
      <c r="V220" s="38" t="str">
        <f t="shared" si="143"/>
        <v/>
      </c>
      <c r="W220" s="38" t="str">
        <f t="shared" si="143"/>
        <v/>
      </c>
      <c r="X220" s="38" t="str">
        <f t="shared" si="143"/>
        <v/>
      </c>
      <c r="Y220" s="38" t="str">
        <f t="shared" si="143"/>
        <v/>
      </c>
      <c r="Z220" s="38" t="str">
        <f t="shared" si="143"/>
        <v/>
      </c>
      <c r="AA220" s="38" t="str">
        <f t="shared" si="143"/>
        <v/>
      </c>
      <c r="AB220" s="38" t="str">
        <f t="shared" si="143"/>
        <v/>
      </c>
      <c r="AC220" s="38" t="str">
        <f t="shared" si="143"/>
        <v/>
      </c>
      <c r="AD220" s="38" t="str">
        <f t="shared" si="143"/>
        <v/>
      </c>
      <c r="AE220" s="38" t="str">
        <f t="shared" si="143"/>
        <v/>
      </c>
      <c r="AF220" s="38" t="str">
        <f t="shared" si="143"/>
        <v/>
      </c>
      <c r="AG220" s="38" t="str">
        <f t="shared" si="143"/>
        <v/>
      </c>
    </row>
    <row r="221" spans="4:33" hidden="1" x14ac:dyDescent="0.25">
      <c r="D221" s="1" t="str">
        <f>K21</f>
        <v>FC7</v>
      </c>
      <c r="E221" s="38"/>
      <c r="F221" s="38"/>
      <c r="G221" s="38"/>
      <c r="H221" s="38"/>
      <c r="I221" s="38"/>
      <c r="J221" s="38"/>
      <c r="K221" s="38"/>
      <c r="L221" s="38" t="str">
        <f t="shared" ref="L221:AG221" si="145">IF(L$206="","",$D221)</f>
        <v>FC7</v>
      </c>
      <c r="M221" s="38" t="str">
        <f t="shared" si="145"/>
        <v>FC7</v>
      </c>
      <c r="N221" s="38" t="str">
        <f t="shared" si="145"/>
        <v>FC7</v>
      </c>
      <c r="O221" s="38" t="str">
        <f t="shared" si="145"/>
        <v>FC7</v>
      </c>
      <c r="P221" s="38" t="str">
        <f t="shared" si="145"/>
        <v>FC7</v>
      </c>
      <c r="Q221" s="38" t="str">
        <f t="shared" si="145"/>
        <v>FC7</v>
      </c>
      <c r="R221" s="38" t="str">
        <f t="shared" si="145"/>
        <v>FC7</v>
      </c>
      <c r="S221" s="38" t="str">
        <f t="shared" si="145"/>
        <v>FC7</v>
      </c>
      <c r="T221" s="38" t="str">
        <f t="shared" si="145"/>
        <v>FC7</v>
      </c>
      <c r="U221" s="38" t="str">
        <f t="shared" si="145"/>
        <v/>
      </c>
      <c r="V221" s="38" t="str">
        <f t="shared" si="145"/>
        <v/>
      </c>
      <c r="W221" s="38" t="str">
        <f t="shared" si="145"/>
        <v/>
      </c>
      <c r="X221" s="38" t="str">
        <f t="shared" si="145"/>
        <v/>
      </c>
      <c r="Y221" s="38" t="str">
        <f t="shared" si="145"/>
        <v/>
      </c>
      <c r="Z221" s="38" t="str">
        <f t="shared" si="145"/>
        <v/>
      </c>
      <c r="AA221" s="38" t="str">
        <f t="shared" si="145"/>
        <v/>
      </c>
      <c r="AB221" s="38" t="str">
        <f t="shared" si="145"/>
        <v/>
      </c>
      <c r="AC221" s="38" t="str">
        <f t="shared" si="145"/>
        <v/>
      </c>
      <c r="AD221" s="38" t="str">
        <f t="shared" si="145"/>
        <v/>
      </c>
      <c r="AE221" s="38" t="str">
        <f t="shared" si="145"/>
        <v/>
      </c>
      <c r="AF221" s="38" t="str">
        <f t="shared" si="145"/>
        <v/>
      </c>
      <c r="AG221" s="38" t="str">
        <f t="shared" si="145"/>
        <v/>
      </c>
    </row>
    <row r="222" spans="4:33" hidden="1" x14ac:dyDescent="0.25">
      <c r="E222" s="38"/>
      <c r="F222" s="38"/>
      <c r="G222" s="38"/>
      <c r="H222" s="38"/>
      <c r="I222" s="38"/>
      <c r="J222" s="38"/>
      <c r="K222" s="38"/>
      <c r="L222" s="38" t="str">
        <f t="shared" ref="L222:AG222" si="146">L$206</f>
        <v>FC8</v>
      </c>
      <c r="M222" s="38" t="str">
        <f t="shared" si="146"/>
        <v>FC9</v>
      </c>
      <c r="N222" s="38" t="str">
        <f t="shared" si="146"/>
        <v>FC10</v>
      </c>
      <c r="O222" s="38" t="str">
        <f t="shared" si="146"/>
        <v>FC11</v>
      </c>
      <c r="P222" s="38" t="str">
        <f t="shared" si="146"/>
        <v>FC12</v>
      </c>
      <c r="Q222" s="38" t="str">
        <f t="shared" si="146"/>
        <v>FC13</v>
      </c>
      <c r="R222" s="38" t="str">
        <f t="shared" si="146"/>
        <v>FC14</v>
      </c>
      <c r="S222" s="38" t="str">
        <f t="shared" si="146"/>
        <v>FC15</v>
      </c>
      <c r="T222" s="38" t="str">
        <f t="shared" si="146"/>
        <v>FC16</v>
      </c>
      <c r="U222" s="38" t="str">
        <f t="shared" si="146"/>
        <v/>
      </c>
      <c r="V222" s="38" t="str">
        <f t="shared" si="146"/>
        <v/>
      </c>
      <c r="W222" s="38" t="str">
        <f t="shared" si="146"/>
        <v/>
      </c>
      <c r="X222" s="38" t="str">
        <f t="shared" si="146"/>
        <v/>
      </c>
      <c r="Y222" s="38" t="str">
        <f t="shared" si="146"/>
        <v/>
      </c>
      <c r="Z222" s="38" t="str">
        <f t="shared" si="146"/>
        <v/>
      </c>
      <c r="AA222" s="38" t="str">
        <f t="shared" si="146"/>
        <v/>
      </c>
      <c r="AB222" s="38" t="str">
        <f t="shared" si="146"/>
        <v/>
      </c>
      <c r="AC222" s="38" t="str">
        <f t="shared" si="146"/>
        <v/>
      </c>
      <c r="AD222" s="38" t="str">
        <f t="shared" si="146"/>
        <v/>
      </c>
      <c r="AE222" s="38" t="str">
        <f t="shared" si="146"/>
        <v/>
      </c>
      <c r="AF222" s="38" t="str">
        <f t="shared" si="146"/>
        <v/>
      </c>
      <c r="AG222" s="38" t="str">
        <f t="shared" si="146"/>
        <v/>
      </c>
    </row>
    <row r="223" spans="4:33" hidden="1" x14ac:dyDescent="0.25">
      <c r="D223" s="1" t="str">
        <f>L23</f>
        <v>FC8</v>
      </c>
      <c r="E223" s="38"/>
      <c r="F223" s="38"/>
      <c r="G223" s="38"/>
      <c r="H223" s="38"/>
      <c r="I223" s="38"/>
      <c r="J223" s="38"/>
      <c r="K223" s="38"/>
      <c r="L223" s="38"/>
      <c r="M223" s="38" t="str">
        <f t="shared" ref="M223:AG223" si="147">IF(M$206="","",$D223)</f>
        <v>FC8</v>
      </c>
      <c r="N223" s="38" t="str">
        <f t="shared" si="147"/>
        <v>FC8</v>
      </c>
      <c r="O223" s="38" t="str">
        <f t="shared" si="147"/>
        <v>FC8</v>
      </c>
      <c r="P223" s="38" t="str">
        <f t="shared" si="147"/>
        <v>FC8</v>
      </c>
      <c r="Q223" s="38" t="str">
        <f t="shared" si="147"/>
        <v>FC8</v>
      </c>
      <c r="R223" s="38" t="str">
        <f t="shared" si="147"/>
        <v>FC8</v>
      </c>
      <c r="S223" s="38" t="str">
        <f t="shared" si="147"/>
        <v>FC8</v>
      </c>
      <c r="T223" s="38" t="str">
        <f t="shared" si="147"/>
        <v>FC8</v>
      </c>
      <c r="U223" s="38" t="str">
        <f t="shared" si="147"/>
        <v/>
      </c>
      <c r="V223" s="38" t="str">
        <f t="shared" si="147"/>
        <v/>
      </c>
      <c r="W223" s="38" t="str">
        <f t="shared" si="147"/>
        <v/>
      </c>
      <c r="X223" s="38" t="str">
        <f t="shared" si="147"/>
        <v/>
      </c>
      <c r="Y223" s="38" t="str">
        <f t="shared" si="147"/>
        <v/>
      </c>
      <c r="Z223" s="38" t="str">
        <f t="shared" si="147"/>
        <v/>
      </c>
      <c r="AA223" s="38" t="str">
        <f t="shared" si="147"/>
        <v/>
      </c>
      <c r="AB223" s="38" t="str">
        <f t="shared" si="147"/>
        <v/>
      </c>
      <c r="AC223" s="38" t="str">
        <f t="shared" si="147"/>
        <v/>
      </c>
      <c r="AD223" s="38" t="str">
        <f t="shared" si="147"/>
        <v/>
      </c>
      <c r="AE223" s="38" t="str">
        <f t="shared" si="147"/>
        <v/>
      </c>
      <c r="AF223" s="38" t="str">
        <f t="shared" si="147"/>
        <v/>
      </c>
      <c r="AG223" s="38" t="str">
        <f t="shared" si="147"/>
        <v/>
      </c>
    </row>
    <row r="224" spans="4:33" hidden="1" x14ac:dyDescent="0.25">
      <c r="E224" s="38"/>
      <c r="F224" s="38"/>
      <c r="G224" s="38"/>
      <c r="H224" s="38"/>
      <c r="I224" s="38"/>
      <c r="J224" s="38"/>
      <c r="K224" s="38"/>
      <c r="L224" s="38"/>
      <c r="M224" s="38" t="str">
        <f t="shared" ref="M224:AG224" si="148">M$206</f>
        <v>FC9</v>
      </c>
      <c r="N224" s="38" t="str">
        <f t="shared" si="148"/>
        <v>FC10</v>
      </c>
      <c r="O224" s="38" t="str">
        <f t="shared" si="148"/>
        <v>FC11</v>
      </c>
      <c r="P224" s="38" t="str">
        <f t="shared" si="148"/>
        <v>FC12</v>
      </c>
      <c r="Q224" s="38" t="str">
        <f t="shared" si="148"/>
        <v>FC13</v>
      </c>
      <c r="R224" s="38" t="str">
        <f t="shared" si="148"/>
        <v>FC14</v>
      </c>
      <c r="S224" s="38" t="str">
        <f t="shared" si="148"/>
        <v>FC15</v>
      </c>
      <c r="T224" s="38" t="str">
        <f t="shared" si="148"/>
        <v>FC16</v>
      </c>
      <c r="U224" s="38" t="str">
        <f t="shared" si="148"/>
        <v/>
      </c>
      <c r="V224" s="38" t="str">
        <f t="shared" si="148"/>
        <v/>
      </c>
      <c r="W224" s="38" t="str">
        <f t="shared" si="148"/>
        <v/>
      </c>
      <c r="X224" s="38" t="str">
        <f t="shared" si="148"/>
        <v/>
      </c>
      <c r="Y224" s="38" t="str">
        <f t="shared" si="148"/>
        <v/>
      </c>
      <c r="Z224" s="38" t="str">
        <f t="shared" si="148"/>
        <v/>
      </c>
      <c r="AA224" s="38" t="str">
        <f t="shared" si="148"/>
        <v/>
      </c>
      <c r="AB224" s="38" t="str">
        <f t="shared" si="148"/>
        <v/>
      </c>
      <c r="AC224" s="38" t="str">
        <f t="shared" si="148"/>
        <v/>
      </c>
      <c r="AD224" s="38" t="str">
        <f t="shared" si="148"/>
        <v/>
      </c>
      <c r="AE224" s="38" t="str">
        <f t="shared" si="148"/>
        <v/>
      </c>
      <c r="AF224" s="38" t="str">
        <f t="shared" si="148"/>
        <v/>
      </c>
      <c r="AG224" s="38" t="str">
        <f t="shared" si="148"/>
        <v/>
      </c>
    </row>
    <row r="225" spans="4:33" hidden="1" x14ac:dyDescent="0.25">
      <c r="D225" s="1" t="str">
        <f>M25</f>
        <v>FC9</v>
      </c>
      <c r="E225" s="38"/>
      <c r="F225" s="38"/>
      <c r="G225" s="38"/>
      <c r="H225" s="38"/>
      <c r="I225" s="38"/>
      <c r="J225" s="38"/>
      <c r="K225" s="38"/>
      <c r="L225" s="38"/>
      <c r="M225" s="38"/>
      <c r="N225" s="38" t="str">
        <f t="shared" ref="N225:AG225" si="149">IF(N$206="","",$D225)</f>
        <v>FC9</v>
      </c>
      <c r="O225" s="38" t="str">
        <f t="shared" si="149"/>
        <v>FC9</v>
      </c>
      <c r="P225" s="38" t="str">
        <f t="shared" si="149"/>
        <v>FC9</v>
      </c>
      <c r="Q225" s="38" t="str">
        <f t="shared" si="149"/>
        <v>FC9</v>
      </c>
      <c r="R225" s="38" t="str">
        <f t="shared" si="149"/>
        <v>FC9</v>
      </c>
      <c r="S225" s="38" t="str">
        <f t="shared" si="149"/>
        <v>FC9</v>
      </c>
      <c r="T225" s="38" t="str">
        <f t="shared" si="149"/>
        <v>FC9</v>
      </c>
      <c r="U225" s="38" t="str">
        <f t="shared" si="149"/>
        <v/>
      </c>
      <c r="V225" s="38" t="str">
        <f t="shared" si="149"/>
        <v/>
      </c>
      <c r="W225" s="38" t="str">
        <f t="shared" si="149"/>
        <v/>
      </c>
      <c r="X225" s="38" t="str">
        <f t="shared" si="149"/>
        <v/>
      </c>
      <c r="Y225" s="38" t="str">
        <f t="shared" si="149"/>
        <v/>
      </c>
      <c r="Z225" s="38" t="str">
        <f t="shared" si="149"/>
        <v/>
      </c>
      <c r="AA225" s="38" t="str">
        <f t="shared" si="149"/>
        <v/>
      </c>
      <c r="AB225" s="38" t="str">
        <f t="shared" si="149"/>
        <v/>
      </c>
      <c r="AC225" s="38" t="str">
        <f t="shared" si="149"/>
        <v/>
      </c>
      <c r="AD225" s="38" t="str">
        <f t="shared" si="149"/>
        <v/>
      </c>
      <c r="AE225" s="38" t="str">
        <f t="shared" si="149"/>
        <v/>
      </c>
      <c r="AF225" s="38" t="str">
        <f t="shared" si="149"/>
        <v/>
      </c>
      <c r="AG225" s="38" t="str">
        <f t="shared" si="149"/>
        <v/>
      </c>
    </row>
    <row r="226" spans="4:33" hidden="1" x14ac:dyDescent="0.25">
      <c r="E226" s="38"/>
      <c r="F226" s="38"/>
      <c r="G226" s="38"/>
      <c r="H226" s="38"/>
      <c r="I226" s="38"/>
      <c r="J226" s="38"/>
      <c r="K226" s="38"/>
      <c r="L226" s="38"/>
      <c r="M226" s="38"/>
      <c r="N226" s="38" t="str">
        <f t="shared" ref="N226:AG226" si="150">N$206</f>
        <v>FC10</v>
      </c>
      <c r="O226" s="38" t="str">
        <f t="shared" si="150"/>
        <v>FC11</v>
      </c>
      <c r="P226" s="38" t="str">
        <f t="shared" si="150"/>
        <v>FC12</v>
      </c>
      <c r="Q226" s="38" t="str">
        <f t="shared" si="150"/>
        <v>FC13</v>
      </c>
      <c r="R226" s="38" t="str">
        <f t="shared" si="150"/>
        <v>FC14</v>
      </c>
      <c r="S226" s="38" t="str">
        <f t="shared" si="150"/>
        <v>FC15</v>
      </c>
      <c r="T226" s="38" t="str">
        <f t="shared" si="150"/>
        <v>FC16</v>
      </c>
      <c r="U226" s="38" t="str">
        <f t="shared" si="150"/>
        <v/>
      </c>
      <c r="V226" s="38" t="str">
        <f t="shared" si="150"/>
        <v/>
      </c>
      <c r="W226" s="38" t="str">
        <f t="shared" si="150"/>
        <v/>
      </c>
      <c r="X226" s="38" t="str">
        <f t="shared" si="150"/>
        <v/>
      </c>
      <c r="Y226" s="38" t="str">
        <f t="shared" si="150"/>
        <v/>
      </c>
      <c r="Z226" s="38" t="str">
        <f t="shared" si="150"/>
        <v/>
      </c>
      <c r="AA226" s="38" t="str">
        <f t="shared" si="150"/>
        <v/>
      </c>
      <c r="AB226" s="38" t="str">
        <f t="shared" si="150"/>
        <v/>
      </c>
      <c r="AC226" s="38" t="str">
        <f t="shared" si="150"/>
        <v/>
      </c>
      <c r="AD226" s="38" t="str">
        <f t="shared" si="150"/>
        <v/>
      </c>
      <c r="AE226" s="38" t="str">
        <f t="shared" si="150"/>
        <v/>
      </c>
      <c r="AF226" s="38" t="str">
        <f t="shared" si="150"/>
        <v/>
      </c>
      <c r="AG226" s="38" t="str">
        <f t="shared" si="150"/>
        <v/>
      </c>
    </row>
    <row r="227" spans="4:33" hidden="1" x14ac:dyDescent="0.25">
      <c r="D227" s="1" t="str">
        <f>N27</f>
        <v>FC10</v>
      </c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 t="str">
        <f t="shared" ref="O227:X227" si="151">IF(O$206="","",$D227)</f>
        <v>FC10</v>
      </c>
      <c r="P227" s="38" t="str">
        <f t="shared" si="151"/>
        <v>FC10</v>
      </c>
      <c r="Q227" s="38" t="str">
        <f t="shared" si="151"/>
        <v>FC10</v>
      </c>
      <c r="R227" s="38" t="str">
        <f t="shared" si="151"/>
        <v>FC10</v>
      </c>
      <c r="S227" s="38" t="str">
        <f t="shared" si="151"/>
        <v>FC10</v>
      </c>
      <c r="T227" s="38" t="str">
        <f t="shared" si="151"/>
        <v>FC10</v>
      </c>
      <c r="U227" s="38" t="str">
        <f t="shared" si="151"/>
        <v/>
      </c>
      <c r="V227" s="38" t="str">
        <f t="shared" si="151"/>
        <v/>
      </c>
      <c r="W227" s="38" t="str">
        <f t="shared" si="151"/>
        <v/>
      </c>
      <c r="X227" s="38" t="str">
        <f t="shared" si="151"/>
        <v/>
      </c>
      <c r="Y227" s="38" t="str">
        <f t="shared" ref="Y227:AG227" si="152">IF(Y$206="","",$D227)</f>
        <v/>
      </c>
      <c r="Z227" s="38" t="str">
        <f t="shared" si="152"/>
        <v/>
      </c>
      <c r="AA227" s="38" t="str">
        <f t="shared" si="152"/>
        <v/>
      </c>
      <c r="AB227" s="38" t="str">
        <f t="shared" si="152"/>
        <v/>
      </c>
      <c r="AC227" s="38" t="str">
        <f t="shared" si="152"/>
        <v/>
      </c>
      <c r="AD227" s="38" t="str">
        <f t="shared" si="152"/>
        <v/>
      </c>
      <c r="AE227" s="38" t="str">
        <f t="shared" si="152"/>
        <v/>
      </c>
      <c r="AF227" s="38" t="str">
        <f t="shared" si="152"/>
        <v/>
      </c>
      <c r="AG227" s="38" t="str">
        <f t="shared" si="152"/>
        <v/>
      </c>
    </row>
    <row r="228" spans="4:33" hidden="1" x14ac:dyDescent="0.25"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 t="str">
        <f t="shared" ref="O228:AG228" si="153">O$206</f>
        <v>FC11</v>
      </c>
      <c r="P228" s="38" t="str">
        <f t="shared" si="153"/>
        <v>FC12</v>
      </c>
      <c r="Q228" s="38" t="str">
        <f t="shared" si="153"/>
        <v>FC13</v>
      </c>
      <c r="R228" s="38" t="str">
        <f t="shared" si="153"/>
        <v>FC14</v>
      </c>
      <c r="S228" s="38" t="str">
        <f t="shared" si="153"/>
        <v>FC15</v>
      </c>
      <c r="T228" s="38" t="str">
        <f t="shared" si="153"/>
        <v>FC16</v>
      </c>
      <c r="U228" s="38" t="str">
        <f t="shared" si="153"/>
        <v/>
      </c>
      <c r="V228" s="38" t="str">
        <f t="shared" si="153"/>
        <v/>
      </c>
      <c r="W228" s="38" t="str">
        <f t="shared" si="153"/>
        <v/>
      </c>
      <c r="X228" s="38" t="str">
        <f t="shared" si="153"/>
        <v/>
      </c>
      <c r="Y228" s="38" t="str">
        <f t="shared" si="153"/>
        <v/>
      </c>
      <c r="Z228" s="38" t="str">
        <f t="shared" si="153"/>
        <v/>
      </c>
      <c r="AA228" s="38" t="str">
        <f t="shared" si="153"/>
        <v/>
      </c>
      <c r="AB228" s="38" t="str">
        <f t="shared" si="153"/>
        <v/>
      </c>
      <c r="AC228" s="38" t="str">
        <f t="shared" si="153"/>
        <v/>
      </c>
      <c r="AD228" s="38" t="str">
        <f t="shared" si="153"/>
        <v/>
      </c>
      <c r="AE228" s="38" t="str">
        <f t="shared" si="153"/>
        <v/>
      </c>
      <c r="AF228" s="38" t="str">
        <f t="shared" si="153"/>
        <v/>
      </c>
      <c r="AG228" s="38" t="str">
        <f t="shared" si="153"/>
        <v/>
      </c>
    </row>
    <row r="229" spans="4:33" hidden="1" x14ac:dyDescent="0.25">
      <c r="D229" s="1" t="str">
        <f>O29</f>
        <v>FC11</v>
      </c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 t="str">
        <f t="shared" ref="P229:AG229" si="154">IF(P$206="","",$D229)</f>
        <v>FC11</v>
      </c>
      <c r="Q229" s="38" t="str">
        <f t="shared" si="154"/>
        <v>FC11</v>
      </c>
      <c r="R229" s="38" t="str">
        <f t="shared" si="154"/>
        <v>FC11</v>
      </c>
      <c r="S229" s="38" t="str">
        <f t="shared" si="154"/>
        <v>FC11</v>
      </c>
      <c r="T229" s="38" t="str">
        <f t="shared" si="154"/>
        <v>FC11</v>
      </c>
      <c r="U229" s="38" t="str">
        <f t="shared" si="154"/>
        <v/>
      </c>
      <c r="V229" s="38" t="str">
        <f t="shared" si="154"/>
        <v/>
      </c>
      <c r="W229" s="38" t="str">
        <f t="shared" si="154"/>
        <v/>
      </c>
      <c r="X229" s="38" t="str">
        <f t="shared" si="154"/>
        <v/>
      </c>
      <c r="Y229" s="38" t="str">
        <f t="shared" si="154"/>
        <v/>
      </c>
      <c r="Z229" s="38" t="str">
        <f t="shared" si="154"/>
        <v/>
      </c>
      <c r="AA229" s="38" t="str">
        <f t="shared" si="154"/>
        <v/>
      </c>
      <c r="AB229" s="38" t="str">
        <f t="shared" si="154"/>
        <v/>
      </c>
      <c r="AC229" s="38" t="str">
        <f t="shared" si="154"/>
        <v/>
      </c>
      <c r="AD229" s="38" t="str">
        <f t="shared" si="154"/>
        <v/>
      </c>
      <c r="AE229" s="38" t="str">
        <f t="shared" si="154"/>
        <v/>
      </c>
      <c r="AF229" s="38" t="str">
        <f t="shared" si="154"/>
        <v/>
      </c>
      <c r="AG229" s="38" t="str">
        <f t="shared" si="154"/>
        <v/>
      </c>
    </row>
    <row r="230" spans="4:33" hidden="1" x14ac:dyDescent="0.25"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 t="str">
        <f t="shared" ref="P230:AG230" si="155">P$206</f>
        <v>FC12</v>
      </c>
      <c r="Q230" s="38" t="str">
        <f t="shared" si="155"/>
        <v>FC13</v>
      </c>
      <c r="R230" s="38" t="str">
        <f t="shared" si="155"/>
        <v>FC14</v>
      </c>
      <c r="S230" s="38" t="str">
        <f t="shared" si="155"/>
        <v>FC15</v>
      </c>
      <c r="T230" s="38" t="str">
        <f t="shared" si="155"/>
        <v>FC16</v>
      </c>
      <c r="U230" s="38" t="str">
        <f t="shared" si="155"/>
        <v/>
      </c>
      <c r="V230" s="38" t="str">
        <f t="shared" si="155"/>
        <v/>
      </c>
      <c r="W230" s="38" t="str">
        <f t="shared" si="155"/>
        <v/>
      </c>
      <c r="X230" s="38" t="str">
        <f t="shared" si="155"/>
        <v/>
      </c>
      <c r="Y230" s="38" t="str">
        <f t="shared" si="155"/>
        <v/>
      </c>
      <c r="Z230" s="38" t="str">
        <f t="shared" si="155"/>
        <v/>
      </c>
      <c r="AA230" s="38" t="str">
        <f t="shared" si="155"/>
        <v/>
      </c>
      <c r="AB230" s="38" t="str">
        <f t="shared" si="155"/>
        <v/>
      </c>
      <c r="AC230" s="38" t="str">
        <f t="shared" si="155"/>
        <v/>
      </c>
      <c r="AD230" s="38" t="str">
        <f t="shared" si="155"/>
        <v/>
      </c>
      <c r="AE230" s="38" t="str">
        <f t="shared" si="155"/>
        <v/>
      </c>
      <c r="AF230" s="38" t="str">
        <f t="shared" si="155"/>
        <v/>
      </c>
      <c r="AG230" s="38" t="str">
        <f t="shared" si="155"/>
        <v/>
      </c>
    </row>
    <row r="231" spans="4:33" hidden="1" x14ac:dyDescent="0.25">
      <c r="D231" s="1" t="str">
        <f>P31</f>
        <v>FC12</v>
      </c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 t="str">
        <f t="shared" ref="Q231:AG231" si="156">IF(Q$206="","",$D231)</f>
        <v>FC12</v>
      </c>
      <c r="R231" s="38" t="str">
        <f t="shared" si="156"/>
        <v>FC12</v>
      </c>
      <c r="S231" s="38" t="str">
        <f t="shared" si="156"/>
        <v>FC12</v>
      </c>
      <c r="T231" s="38" t="str">
        <f t="shared" si="156"/>
        <v>FC12</v>
      </c>
      <c r="U231" s="38" t="str">
        <f t="shared" si="156"/>
        <v/>
      </c>
      <c r="V231" s="38" t="str">
        <f t="shared" si="156"/>
        <v/>
      </c>
      <c r="W231" s="38" t="str">
        <f t="shared" si="156"/>
        <v/>
      </c>
      <c r="X231" s="38" t="str">
        <f t="shared" si="156"/>
        <v/>
      </c>
      <c r="Y231" s="38" t="str">
        <f t="shared" si="156"/>
        <v/>
      </c>
      <c r="Z231" s="38" t="str">
        <f t="shared" si="156"/>
        <v/>
      </c>
      <c r="AA231" s="38" t="str">
        <f t="shared" si="156"/>
        <v/>
      </c>
      <c r="AB231" s="38" t="str">
        <f t="shared" si="156"/>
        <v/>
      </c>
      <c r="AC231" s="38" t="str">
        <f t="shared" si="156"/>
        <v/>
      </c>
      <c r="AD231" s="38" t="str">
        <f t="shared" si="156"/>
        <v/>
      </c>
      <c r="AE231" s="38" t="str">
        <f t="shared" si="156"/>
        <v/>
      </c>
      <c r="AF231" s="38" t="str">
        <f t="shared" si="156"/>
        <v/>
      </c>
      <c r="AG231" s="38" t="str">
        <f t="shared" si="156"/>
        <v/>
      </c>
    </row>
    <row r="232" spans="4:33" hidden="1" x14ac:dyDescent="0.25"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 t="str">
        <f t="shared" ref="Q232:AG232" si="157">Q$206</f>
        <v>FC13</v>
      </c>
      <c r="R232" s="38" t="str">
        <f t="shared" si="157"/>
        <v>FC14</v>
      </c>
      <c r="S232" s="38" t="str">
        <f t="shared" si="157"/>
        <v>FC15</v>
      </c>
      <c r="T232" s="38" t="str">
        <f t="shared" si="157"/>
        <v>FC16</v>
      </c>
      <c r="U232" s="38" t="str">
        <f t="shared" si="157"/>
        <v/>
      </c>
      <c r="V232" s="38" t="str">
        <f t="shared" si="157"/>
        <v/>
      </c>
      <c r="W232" s="38" t="str">
        <f t="shared" si="157"/>
        <v/>
      </c>
      <c r="X232" s="38" t="str">
        <f t="shared" si="157"/>
        <v/>
      </c>
      <c r="Y232" s="38" t="str">
        <f t="shared" si="157"/>
        <v/>
      </c>
      <c r="Z232" s="38" t="str">
        <f t="shared" si="157"/>
        <v/>
      </c>
      <c r="AA232" s="38" t="str">
        <f t="shared" si="157"/>
        <v/>
      </c>
      <c r="AB232" s="38" t="str">
        <f t="shared" si="157"/>
        <v/>
      </c>
      <c r="AC232" s="38" t="str">
        <f t="shared" si="157"/>
        <v/>
      </c>
      <c r="AD232" s="38" t="str">
        <f t="shared" si="157"/>
        <v/>
      </c>
      <c r="AE232" s="38" t="str">
        <f t="shared" si="157"/>
        <v/>
      </c>
      <c r="AF232" s="38" t="str">
        <f t="shared" si="157"/>
        <v/>
      </c>
      <c r="AG232" s="38" t="str">
        <f t="shared" si="157"/>
        <v/>
      </c>
    </row>
    <row r="233" spans="4:33" hidden="1" x14ac:dyDescent="0.25">
      <c r="D233" s="1" t="str">
        <f>Q33</f>
        <v>FC13</v>
      </c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 t="str">
        <f t="shared" ref="R233:AG233" si="158">IF(R$206="","",$D233)</f>
        <v>FC13</v>
      </c>
      <c r="S233" s="38" t="str">
        <f t="shared" si="158"/>
        <v>FC13</v>
      </c>
      <c r="T233" s="38" t="str">
        <f t="shared" si="158"/>
        <v>FC13</v>
      </c>
      <c r="U233" s="38" t="str">
        <f t="shared" si="158"/>
        <v/>
      </c>
      <c r="V233" s="38" t="str">
        <f t="shared" si="158"/>
        <v/>
      </c>
      <c r="W233" s="38" t="str">
        <f t="shared" si="158"/>
        <v/>
      </c>
      <c r="X233" s="38" t="str">
        <f t="shared" si="158"/>
        <v/>
      </c>
      <c r="Y233" s="38" t="str">
        <f t="shared" si="158"/>
        <v/>
      </c>
      <c r="Z233" s="38" t="str">
        <f t="shared" si="158"/>
        <v/>
      </c>
      <c r="AA233" s="38" t="str">
        <f t="shared" si="158"/>
        <v/>
      </c>
      <c r="AB233" s="38" t="str">
        <f t="shared" si="158"/>
        <v/>
      </c>
      <c r="AC233" s="38" t="str">
        <f t="shared" si="158"/>
        <v/>
      </c>
      <c r="AD233" s="38" t="str">
        <f t="shared" si="158"/>
        <v/>
      </c>
      <c r="AE233" s="38" t="str">
        <f t="shared" si="158"/>
        <v/>
      </c>
      <c r="AF233" s="38" t="str">
        <f t="shared" si="158"/>
        <v/>
      </c>
      <c r="AG233" s="38" t="str">
        <f t="shared" si="158"/>
        <v/>
      </c>
    </row>
    <row r="234" spans="4:33" hidden="1" x14ac:dyDescent="0.25"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 t="str">
        <f t="shared" ref="R234:AG234" si="159">R$206</f>
        <v>FC14</v>
      </c>
      <c r="S234" s="38" t="str">
        <f t="shared" si="159"/>
        <v>FC15</v>
      </c>
      <c r="T234" s="38" t="str">
        <f t="shared" si="159"/>
        <v>FC16</v>
      </c>
      <c r="U234" s="38" t="str">
        <f t="shared" si="159"/>
        <v/>
      </c>
      <c r="V234" s="38" t="str">
        <f t="shared" si="159"/>
        <v/>
      </c>
      <c r="W234" s="38" t="str">
        <f t="shared" si="159"/>
        <v/>
      </c>
      <c r="X234" s="38" t="str">
        <f t="shared" si="159"/>
        <v/>
      </c>
      <c r="Y234" s="38" t="str">
        <f t="shared" si="159"/>
        <v/>
      </c>
      <c r="Z234" s="38" t="str">
        <f t="shared" si="159"/>
        <v/>
      </c>
      <c r="AA234" s="38" t="str">
        <f t="shared" si="159"/>
        <v/>
      </c>
      <c r="AB234" s="38" t="str">
        <f t="shared" si="159"/>
        <v/>
      </c>
      <c r="AC234" s="38" t="str">
        <f t="shared" si="159"/>
        <v/>
      </c>
      <c r="AD234" s="38" t="str">
        <f t="shared" si="159"/>
        <v/>
      </c>
      <c r="AE234" s="38" t="str">
        <f t="shared" si="159"/>
        <v/>
      </c>
      <c r="AF234" s="38" t="str">
        <f t="shared" si="159"/>
        <v/>
      </c>
      <c r="AG234" s="38" t="str">
        <f t="shared" si="159"/>
        <v/>
      </c>
    </row>
    <row r="235" spans="4:33" hidden="1" x14ac:dyDescent="0.25">
      <c r="D235" s="1" t="str">
        <f>R35</f>
        <v>FC14</v>
      </c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 t="str">
        <f t="shared" ref="S235:AG235" si="160">IF(S$206="","",$D235)</f>
        <v>FC14</v>
      </c>
      <c r="T235" s="38" t="str">
        <f t="shared" si="160"/>
        <v>FC14</v>
      </c>
      <c r="U235" s="38" t="str">
        <f t="shared" si="160"/>
        <v/>
      </c>
      <c r="V235" s="38" t="str">
        <f t="shared" si="160"/>
        <v/>
      </c>
      <c r="W235" s="38" t="str">
        <f t="shared" si="160"/>
        <v/>
      </c>
      <c r="X235" s="38" t="str">
        <f t="shared" si="160"/>
        <v/>
      </c>
      <c r="Y235" s="38" t="str">
        <f t="shared" si="160"/>
        <v/>
      </c>
      <c r="Z235" s="38" t="str">
        <f t="shared" si="160"/>
        <v/>
      </c>
      <c r="AA235" s="38" t="str">
        <f t="shared" si="160"/>
        <v/>
      </c>
      <c r="AB235" s="38" t="str">
        <f t="shared" si="160"/>
        <v/>
      </c>
      <c r="AC235" s="38" t="str">
        <f t="shared" si="160"/>
        <v/>
      </c>
      <c r="AD235" s="38" t="str">
        <f t="shared" si="160"/>
        <v/>
      </c>
      <c r="AE235" s="38" t="str">
        <f t="shared" si="160"/>
        <v/>
      </c>
      <c r="AF235" s="38" t="str">
        <f t="shared" si="160"/>
        <v/>
      </c>
      <c r="AG235" s="38" t="str">
        <f t="shared" si="160"/>
        <v/>
      </c>
    </row>
    <row r="236" spans="4:33" hidden="1" x14ac:dyDescent="0.25"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 t="str">
        <f t="shared" ref="S236:AG236" si="161">S$206</f>
        <v>FC15</v>
      </c>
      <c r="T236" s="38" t="str">
        <f t="shared" si="161"/>
        <v>FC16</v>
      </c>
      <c r="U236" s="38" t="str">
        <f t="shared" si="161"/>
        <v/>
      </c>
      <c r="V236" s="38" t="str">
        <f t="shared" si="161"/>
        <v/>
      </c>
      <c r="W236" s="38" t="str">
        <f t="shared" si="161"/>
        <v/>
      </c>
      <c r="X236" s="38" t="str">
        <f t="shared" si="161"/>
        <v/>
      </c>
      <c r="Y236" s="38" t="str">
        <f t="shared" si="161"/>
        <v/>
      </c>
      <c r="Z236" s="38" t="str">
        <f t="shared" si="161"/>
        <v/>
      </c>
      <c r="AA236" s="38" t="str">
        <f t="shared" si="161"/>
        <v/>
      </c>
      <c r="AB236" s="38" t="str">
        <f t="shared" si="161"/>
        <v/>
      </c>
      <c r="AC236" s="38" t="str">
        <f t="shared" si="161"/>
        <v/>
      </c>
      <c r="AD236" s="38" t="str">
        <f t="shared" si="161"/>
        <v/>
      </c>
      <c r="AE236" s="38" t="str">
        <f t="shared" si="161"/>
        <v/>
      </c>
      <c r="AF236" s="38" t="str">
        <f t="shared" si="161"/>
        <v/>
      </c>
      <c r="AG236" s="38" t="str">
        <f t="shared" si="161"/>
        <v/>
      </c>
    </row>
    <row r="237" spans="4:33" hidden="1" x14ac:dyDescent="0.25">
      <c r="D237" s="1" t="str">
        <f>S37</f>
        <v>FC15</v>
      </c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 t="str">
        <f t="shared" ref="T237:AG237" si="162">IF(T$206="","",$D237)</f>
        <v>FC15</v>
      </c>
      <c r="U237" s="38" t="str">
        <f t="shared" si="162"/>
        <v/>
      </c>
      <c r="V237" s="38" t="str">
        <f t="shared" si="162"/>
        <v/>
      </c>
      <c r="W237" s="38" t="str">
        <f t="shared" si="162"/>
        <v/>
      </c>
      <c r="X237" s="38" t="str">
        <f t="shared" si="162"/>
        <v/>
      </c>
      <c r="Y237" s="38" t="str">
        <f t="shared" si="162"/>
        <v/>
      </c>
      <c r="Z237" s="38" t="str">
        <f t="shared" si="162"/>
        <v/>
      </c>
      <c r="AA237" s="38" t="str">
        <f t="shared" si="162"/>
        <v/>
      </c>
      <c r="AB237" s="38" t="str">
        <f t="shared" si="162"/>
        <v/>
      </c>
      <c r="AC237" s="38" t="str">
        <f t="shared" si="162"/>
        <v/>
      </c>
      <c r="AD237" s="38" t="str">
        <f t="shared" si="162"/>
        <v/>
      </c>
      <c r="AE237" s="38" t="str">
        <f t="shared" si="162"/>
        <v/>
      </c>
      <c r="AF237" s="38" t="str">
        <f t="shared" si="162"/>
        <v/>
      </c>
      <c r="AG237" s="38" t="str">
        <f t="shared" si="162"/>
        <v/>
      </c>
    </row>
    <row r="238" spans="4:33" hidden="1" x14ac:dyDescent="0.25"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 t="str">
        <f t="shared" ref="T238:AG238" si="163">T$206</f>
        <v>FC16</v>
      </c>
      <c r="U238" s="38" t="str">
        <f t="shared" si="163"/>
        <v/>
      </c>
      <c r="V238" s="38" t="str">
        <f t="shared" si="163"/>
        <v/>
      </c>
      <c r="W238" s="38" t="str">
        <f t="shared" si="163"/>
        <v/>
      </c>
      <c r="X238" s="38" t="str">
        <f t="shared" si="163"/>
        <v/>
      </c>
      <c r="Y238" s="38" t="str">
        <f t="shared" si="163"/>
        <v/>
      </c>
      <c r="Z238" s="38" t="str">
        <f t="shared" si="163"/>
        <v/>
      </c>
      <c r="AA238" s="38" t="str">
        <f t="shared" si="163"/>
        <v/>
      </c>
      <c r="AB238" s="38" t="str">
        <f t="shared" si="163"/>
        <v/>
      </c>
      <c r="AC238" s="38" t="str">
        <f t="shared" si="163"/>
        <v/>
      </c>
      <c r="AD238" s="38" t="str">
        <f t="shared" si="163"/>
        <v/>
      </c>
      <c r="AE238" s="38" t="str">
        <f t="shared" si="163"/>
        <v/>
      </c>
      <c r="AF238" s="38" t="str">
        <f t="shared" si="163"/>
        <v/>
      </c>
      <c r="AG238" s="38" t="str">
        <f t="shared" si="163"/>
        <v/>
      </c>
    </row>
    <row r="239" spans="4:33" hidden="1" x14ac:dyDescent="0.25">
      <c r="D239" s="1" t="str">
        <f>T39</f>
        <v>FC16</v>
      </c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 t="str">
        <f t="shared" ref="U239:AG239" si="164">IF(U$206="","",$D239)</f>
        <v/>
      </c>
      <c r="V239" s="38" t="str">
        <f t="shared" si="164"/>
        <v/>
      </c>
      <c r="W239" s="38" t="str">
        <f t="shared" si="164"/>
        <v/>
      </c>
      <c r="X239" s="38" t="str">
        <f t="shared" si="164"/>
        <v/>
      </c>
      <c r="Y239" s="38" t="str">
        <f t="shared" si="164"/>
        <v/>
      </c>
      <c r="Z239" s="38" t="str">
        <f t="shared" si="164"/>
        <v/>
      </c>
      <c r="AA239" s="38" t="str">
        <f t="shared" si="164"/>
        <v/>
      </c>
      <c r="AB239" s="38" t="str">
        <f t="shared" si="164"/>
        <v/>
      </c>
      <c r="AC239" s="38" t="str">
        <f t="shared" si="164"/>
        <v/>
      </c>
      <c r="AD239" s="38" t="str">
        <f t="shared" si="164"/>
        <v/>
      </c>
      <c r="AE239" s="38" t="str">
        <f t="shared" si="164"/>
        <v/>
      </c>
      <c r="AF239" s="38" t="str">
        <f t="shared" si="164"/>
        <v/>
      </c>
      <c r="AG239" s="38" t="str">
        <f t="shared" si="164"/>
        <v/>
      </c>
    </row>
    <row r="240" spans="4:33" hidden="1" x14ac:dyDescent="0.25"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 t="str">
        <f t="shared" ref="U240:AG240" si="165">U$206</f>
        <v/>
      </c>
      <c r="V240" s="38" t="str">
        <f t="shared" si="165"/>
        <v/>
      </c>
      <c r="W240" s="38" t="str">
        <f t="shared" si="165"/>
        <v/>
      </c>
      <c r="X240" s="38" t="str">
        <f t="shared" si="165"/>
        <v/>
      </c>
      <c r="Y240" s="38" t="str">
        <f t="shared" si="165"/>
        <v/>
      </c>
      <c r="Z240" s="38" t="str">
        <f t="shared" si="165"/>
        <v/>
      </c>
      <c r="AA240" s="38" t="str">
        <f t="shared" si="165"/>
        <v/>
      </c>
      <c r="AB240" s="38" t="str">
        <f t="shared" si="165"/>
        <v/>
      </c>
      <c r="AC240" s="38" t="str">
        <f t="shared" si="165"/>
        <v/>
      </c>
      <c r="AD240" s="38" t="str">
        <f t="shared" si="165"/>
        <v/>
      </c>
      <c r="AE240" s="38" t="str">
        <f t="shared" si="165"/>
        <v/>
      </c>
      <c r="AF240" s="38" t="str">
        <f t="shared" si="165"/>
        <v/>
      </c>
      <c r="AG240" s="38" t="str">
        <f t="shared" si="165"/>
        <v/>
      </c>
    </row>
    <row r="241" spans="4:33" hidden="1" x14ac:dyDescent="0.25">
      <c r="D241" s="1" t="str">
        <f>U41</f>
        <v/>
      </c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 t="str">
        <f t="shared" ref="V241:AG241" si="166">IF(V$206="","",$D241)</f>
        <v/>
      </c>
      <c r="W241" s="38" t="str">
        <f t="shared" si="166"/>
        <v/>
      </c>
      <c r="X241" s="38" t="str">
        <f t="shared" si="166"/>
        <v/>
      </c>
      <c r="Y241" s="38" t="str">
        <f t="shared" si="166"/>
        <v/>
      </c>
      <c r="Z241" s="38" t="str">
        <f t="shared" si="166"/>
        <v/>
      </c>
      <c r="AA241" s="38" t="str">
        <f t="shared" si="166"/>
        <v/>
      </c>
      <c r="AB241" s="38" t="str">
        <f t="shared" si="166"/>
        <v/>
      </c>
      <c r="AC241" s="38" t="str">
        <f t="shared" si="166"/>
        <v/>
      </c>
      <c r="AD241" s="38" t="str">
        <f t="shared" si="166"/>
        <v/>
      </c>
      <c r="AE241" s="38" t="str">
        <f t="shared" si="166"/>
        <v/>
      </c>
      <c r="AF241" s="38" t="str">
        <f t="shared" si="166"/>
        <v/>
      </c>
      <c r="AG241" s="38" t="str">
        <f t="shared" si="166"/>
        <v/>
      </c>
    </row>
    <row r="242" spans="4:33" hidden="1" x14ac:dyDescent="0.25"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 t="str">
        <f t="shared" ref="V242:AG242" si="167">V$206</f>
        <v/>
      </c>
      <c r="W242" s="38" t="str">
        <f t="shared" si="167"/>
        <v/>
      </c>
      <c r="X242" s="38" t="str">
        <f t="shared" si="167"/>
        <v/>
      </c>
      <c r="Y242" s="38" t="str">
        <f t="shared" si="167"/>
        <v/>
      </c>
      <c r="Z242" s="38" t="str">
        <f t="shared" si="167"/>
        <v/>
      </c>
      <c r="AA242" s="38" t="str">
        <f t="shared" si="167"/>
        <v/>
      </c>
      <c r="AB242" s="38" t="str">
        <f t="shared" si="167"/>
        <v/>
      </c>
      <c r="AC242" s="38" t="str">
        <f t="shared" si="167"/>
        <v/>
      </c>
      <c r="AD242" s="38" t="str">
        <f t="shared" si="167"/>
        <v/>
      </c>
      <c r="AE242" s="38" t="str">
        <f t="shared" si="167"/>
        <v/>
      </c>
      <c r="AF242" s="38" t="str">
        <f t="shared" si="167"/>
        <v/>
      </c>
      <c r="AG242" s="38" t="str">
        <f t="shared" si="167"/>
        <v/>
      </c>
    </row>
    <row r="243" spans="4:33" hidden="1" x14ac:dyDescent="0.25">
      <c r="D243" s="1" t="str">
        <f>V43</f>
        <v/>
      </c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 t="str">
        <f t="shared" ref="W243:AG243" si="168">IF(W$206="","",$D243)</f>
        <v/>
      </c>
      <c r="X243" s="38" t="str">
        <f t="shared" si="168"/>
        <v/>
      </c>
      <c r="Y243" s="38" t="str">
        <f t="shared" si="168"/>
        <v/>
      </c>
      <c r="Z243" s="38" t="str">
        <f t="shared" si="168"/>
        <v/>
      </c>
      <c r="AA243" s="38" t="str">
        <f t="shared" si="168"/>
        <v/>
      </c>
      <c r="AB243" s="38" t="str">
        <f t="shared" si="168"/>
        <v/>
      </c>
      <c r="AC243" s="38" t="str">
        <f t="shared" si="168"/>
        <v/>
      </c>
      <c r="AD243" s="38" t="str">
        <f t="shared" si="168"/>
        <v/>
      </c>
      <c r="AE243" s="38" t="str">
        <f t="shared" si="168"/>
        <v/>
      </c>
      <c r="AF243" s="38" t="str">
        <f t="shared" si="168"/>
        <v/>
      </c>
      <c r="AG243" s="38" t="str">
        <f t="shared" si="168"/>
        <v/>
      </c>
    </row>
    <row r="244" spans="4:33" hidden="1" x14ac:dyDescent="0.25"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 t="str">
        <f t="shared" ref="W244:AG244" si="169">W$206</f>
        <v/>
      </c>
      <c r="X244" s="38" t="str">
        <f t="shared" si="169"/>
        <v/>
      </c>
      <c r="Y244" s="38" t="str">
        <f t="shared" si="169"/>
        <v/>
      </c>
      <c r="Z244" s="38" t="str">
        <f t="shared" si="169"/>
        <v/>
      </c>
      <c r="AA244" s="38" t="str">
        <f t="shared" si="169"/>
        <v/>
      </c>
      <c r="AB244" s="38" t="str">
        <f t="shared" si="169"/>
        <v/>
      </c>
      <c r="AC244" s="38" t="str">
        <f t="shared" si="169"/>
        <v/>
      </c>
      <c r="AD244" s="38" t="str">
        <f t="shared" si="169"/>
        <v/>
      </c>
      <c r="AE244" s="38" t="str">
        <f t="shared" si="169"/>
        <v/>
      </c>
      <c r="AF244" s="38" t="str">
        <f t="shared" si="169"/>
        <v/>
      </c>
      <c r="AG244" s="38" t="str">
        <f t="shared" si="169"/>
        <v/>
      </c>
    </row>
    <row r="245" spans="4:33" hidden="1" x14ac:dyDescent="0.25">
      <c r="D245" s="1" t="str">
        <f>W45</f>
        <v/>
      </c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 t="str">
        <f t="shared" ref="X245:AG245" si="170">IF(X$206="","",$D245)</f>
        <v/>
      </c>
      <c r="Y245" s="38" t="str">
        <f t="shared" si="170"/>
        <v/>
      </c>
      <c r="Z245" s="38" t="str">
        <f t="shared" si="170"/>
        <v/>
      </c>
      <c r="AA245" s="38" t="str">
        <f t="shared" si="170"/>
        <v/>
      </c>
      <c r="AB245" s="38" t="str">
        <f t="shared" si="170"/>
        <v/>
      </c>
      <c r="AC245" s="38" t="str">
        <f t="shared" si="170"/>
        <v/>
      </c>
      <c r="AD245" s="38" t="str">
        <f t="shared" si="170"/>
        <v/>
      </c>
      <c r="AE245" s="38" t="str">
        <f t="shared" si="170"/>
        <v/>
      </c>
      <c r="AF245" s="38" t="str">
        <f t="shared" si="170"/>
        <v/>
      </c>
      <c r="AG245" s="38" t="str">
        <f t="shared" si="170"/>
        <v/>
      </c>
    </row>
    <row r="246" spans="4:33" hidden="1" x14ac:dyDescent="0.25"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 t="str">
        <f t="shared" ref="X246:AG246" si="171">X$206</f>
        <v/>
      </c>
      <c r="Y246" s="38" t="str">
        <f t="shared" si="171"/>
        <v/>
      </c>
      <c r="Z246" s="38" t="str">
        <f t="shared" si="171"/>
        <v/>
      </c>
      <c r="AA246" s="38" t="str">
        <f t="shared" si="171"/>
        <v/>
      </c>
      <c r="AB246" s="38" t="str">
        <f t="shared" si="171"/>
        <v/>
      </c>
      <c r="AC246" s="38" t="str">
        <f t="shared" si="171"/>
        <v/>
      </c>
      <c r="AD246" s="38" t="str">
        <f t="shared" si="171"/>
        <v/>
      </c>
      <c r="AE246" s="38" t="str">
        <f t="shared" si="171"/>
        <v/>
      </c>
      <c r="AF246" s="38" t="str">
        <f t="shared" si="171"/>
        <v/>
      </c>
      <c r="AG246" s="38" t="str">
        <f t="shared" si="171"/>
        <v/>
      </c>
    </row>
    <row r="247" spans="4:33" hidden="1" x14ac:dyDescent="0.25">
      <c r="D247" s="1" t="str">
        <f>X47</f>
        <v/>
      </c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 t="str">
        <f t="shared" ref="Y247:AG247" si="172">IF(Y$206="","",$D247)</f>
        <v/>
      </c>
      <c r="Z247" s="38" t="str">
        <f t="shared" si="172"/>
        <v/>
      </c>
      <c r="AA247" s="38" t="str">
        <f t="shared" si="172"/>
        <v/>
      </c>
      <c r="AB247" s="38" t="str">
        <f t="shared" si="172"/>
        <v/>
      </c>
      <c r="AC247" s="38" t="str">
        <f t="shared" si="172"/>
        <v/>
      </c>
      <c r="AD247" s="38" t="str">
        <f t="shared" si="172"/>
        <v/>
      </c>
      <c r="AE247" s="38" t="str">
        <f t="shared" si="172"/>
        <v/>
      </c>
      <c r="AF247" s="38" t="str">
        <f t="shared" si="172"/>
        <v/>
      </c>
      <c r="AG247" s="38" t="str">
        <f t="shared" si="172"/>
        <v/>
      </c>
    </row>
    <row r="248" spans="4:33" hidden="1" x14ac:dyDescent="0.25"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 t="str">
        <f t="shared" ref="Y248:AG248" si="173">Y$206</f>
        <v/>
      </c>
      <c r="Z248" s="38" t="str">
        <f t="shared" si="173"/>
        <v/>
      </c>
      <c r="AA248" s="38" t="str">
        <f t="shared" si="173"/>
        <v/>
      </c>
      <c r="AB248" s="38" t="str">
        <f t="shared" si="173"/>
        <v/>
      </c>
      <c r="AC248" s="38" t="str">
        <f t="shared" si="173"/>
        <v/>
      </c>
      <c r="AD248" s="38" t="str">
        <f t="shared" si="173"/>
        <v/>
      </c>
      <c r="AE248" s="38" t="str">
        <f t="shared" si="173"/>
        <v/>
      </c>
      <c r="AF248" s="38" t="str">
        <f t="shared" si="173"/>
        <v/>
      </c>
      <c r="AG248" s="38" t="str">
        <f t="shared" si="173"/>
        <v/>
      </c>
    </row>
    <row r="249" spans="4:33" hidden="1" x14ac:dyDescent="0.25">
      <c r="D249" s="1" t="str">
        <f>Y49</f>
        <v/>
      </c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 t="str">
        <f t="shared" ref="Z249:AG249" si="174">IF(Z$206="","",$D249)</f>
        <v/>
      </c>
      <c r="AA249" s="38" t="str">
        <f t="shared" si="174"/>
        <v/>
      </c>
      <c r="AB249" s="38" t="str">
        <f t="shared" si="174"/>
        <v/>
      </c>
      <c r="AC249" s="38" t="str">
        <f t="shared" si="174"/>
        <v/>
      </c>
      <c r="AD249" s="38" t="str">
        <f t="shared" si="174"/>
        <v/>
      </c>
      <c r="AE249" s="38" t="str">
        <f t="shared" si="174"/>
        <v/>
      </c>
      <c r="AF249" s="38" t="str">
        <f t="shared" si="174"/>
        <v/>
      </c>
      <c r="AG249" s="38" t="str">
        <f t="shared" si="174"/>
        <v/>
      </c>
    </row>
    <row r="250" spans="4:33" hidden="1" x14ac:dyDescent="0.25"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 t="str">
        <f t="shared" ref="Z250:AG250" si="175">Z$206</f>
        <v/>
      </c>
      <c r="AA250" s="38" t="str">
        <f t="shared" si="175"/>
        <v/>
      </c>
      <c r="AB250" s="38" t="str">
        <f t="shared" si="175"/>
        <v/>
      </c>
      <c r="AC250" s="38" t="str">
        <f t="shared" si="175"/>
        <v/>
      </c>
      <c r="AD250" s="38" t="str">
        <f t="shared" si="175"/>
        <v/>
      </c>
      <c r="AE250" s="38" t="str">
        <f t="shared" si="175"/>
        <v/>
      </c>
      <c r="AF250" s="38" t="str">
        <f t="shared" si="175"/>
        <v/>
      </c>
      <c r="AG250" s="38" t="str">
        <f t="shared" si="175"/>
        <v/>
      </c>
    </row>
    <row r="251" spans="4:33" hidden="1" x14ac:dyDescent="0.25">
      <c r="D251" s="1" t="str">
        <f>Z51</f>
        <v/>
      </c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 t="str">
        <f t="shared" ref="AA251:AG251" si="176">IF(AA$206="","",$D251)</f>
        <v/>
      </c>
      <c r="AB251" s="38" t="str">
        <f t="shared" si="176"/>
        <v/>
      </c>
      <c r="AC251" s="38" t="str">
        <f t="shared" si="176"/>
        <v/>
      </c>
      <c r="AD251" s="38" t="str">
        <f t="shared" si="176"/>
        <v/>
      </c>
      <c r="AE251" s="38" t="str">
        <f t="shared" si="176"/>
        <v/>
      </c>
      <c r="AF251" s="38" t="str">
        <f t="shared" si="176"/>
        <v/>
      </c>
      <c r="AG251" s="38" t="str">
        <f t="shared" si="176"/>
        <v/>
      </c>
    </row>
    <row r="252" spans="4:33" hidden="1" x14ac:dyDescent="0.25"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 t="str">
        <f t="shared" ref="AA252:AG252" si="177">AA$206</f>
        <v/>
      </c>
      <c r="AB252" s="38" t="str">
        <f t="shared" si="177"/>
        <v/>
      </c>
      <c r="AC252" s="38" t="str">
        <f t="shared" si="177"/>
        <v/>
      </c>
      <c r="AD252" s="38" t="str">
        <f t="shared" si="177"/>
        <v/>
      </c>
      <c r="AE252" s="38" t="str">
        <f t="shared" si="177"/>
        <v/>
      </c>
      <c r="AF252" s="38" t="str">
        <f t="shared" si="177"/>
        <v/>
      </c>
      <c r="AG252" s="38" t="str">
        <f t="shared" si="177"/>
        <v/>
      </c>
    </row>
    <row r="253" spans="4:33" hidden="1" x14ac:dyDescent="0.25">
      <c r="D253" s="1" t="str">
        <f>AA53</f>
        <v/>
      </c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 t="str">
        <f t="shared" ref="AB253:AG253" si="178">IF(AB$206="","",$D253)</f>
        <v/>
      </c>
      <c r="AC253" s="38" t="str">
        <f t="shared" si="178"/>
        <v/>
      </c>
      <c r="AD253" s="38" t="str">
        <f t="shared" si="178"/>
        <v/>
      </c>
      <c r="AE253" s="38" t="str">
        <f t="shared" si="178"/>
        <v/>
      </c>
      <c r="AF253" s="38" t="str">
        <f t="shared" si="178"/>
        <v/>
      </c>
      <c r="AG253" s="38" t="str">
        <f t="shared" si="178"/>
        <v/>
      </c>
    </row>
    <row r="254" spans="4:33" hidden="1" x14ac:dyDescent="0.25"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 t="str">
        <f t="shared" ref="AB254:AG254" si="179">AB$206</f>
        <v/>
      </c>
      <c r="AC254" s="38" t="str">
        <f t="shared" si="179"/>
        <v/>
      </c>
      <c r="AD254" s="38" t="str">
        <f t="shared" si="179"/>
        <v/>
      </c>
      <c r="AE254" s="38" t="str">
        <f t="shared" si="179"/>
        <v/>
      </c>
      <c r="AF254" s="38" t="str">
        <f t="shared" si="179"/>
        <v/>
      </c>
      <c r="AG254" s="38" t="str">
        <f t="shared" si="179"/>
        <v/>
      </c>
    </row>
    <row r="255" spans="4:33" hidden="1" x14ac:dyDescent="0.25">
      <c r="D255" s="1" t="str">
        <f>AB55</f>
        <v/>
      </c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 t="str">
        <f>IF(AC$206="","",$D255)</f>
        <v/>
      </c>
      <c r="AD255" s="38" t="str">
        <f>IF(AD$206="","",$D255)</f>
        <v/>
      </c>
      <c r="AE255" s="38" t="str">
        <f>IF(AE$206="","",$D255)</f>
        <v/>
      </c>
      <c r="AF255" s="38" t="str">
        <f>IF(AF$206="","",$D255)</f>
        <v/>
      </c>
      <c r="AG255" s="38" t="str">
        <f>IF(AG$206="","",$D255)</f>
        <v/>
      </c>
    </row>
    <row r="256" spans="4:33" hidden="1" x14ac:dyDescent="0.25"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 t="str">
        <f>AC$206</f>
        <v/>
      </c>
      <c r="AD256" s="38" t="str">
        <f>AD$206</f>
        <v/>
      </c>
      <c r="AE256" s="38" t="str">
        <f>AE$206</f>
        <v/>
      </c>
      <c r="AF256" s="38" t="str">
        <f>AF$206</f>
        <v/>
      </c>
      <c r="AG256" s="38" t="str">
        <f>AG$206</f>
        <v/>
      </c>
    </row>
    <row r="257" spans="4:33" hidden="1" x14ac:dyDescent="0.25">
      <c r="D257" s="1" t="str">
        <f>AC57</f>
        <v/>
      </c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 t="str">
        <f>IF(AD$206="","",$D257)</f>
        <v/>
      </c>
      <c r="AE257" s="38" t="str">
        <f>IF(AE$206="","",$D257)</f>
        <v/>
      </c>
      <c r="AF257" s="38" t="str">
        <f>IF(AF$206="","",$D257)</f>
        <v/>
      </c>
      <c r="AG257" s="38" t="str">
        <f>IF(AG$206="","",$D257)</f>
        <v/>
      </c>
    </row>
    <row r="258" spans="4:33" hidden="1" x14ac:dyDescent="0.25"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 t="str">
        <f>AD$206</f>
        <v/>
      </c>
      <c r="AE258" s="38" t="str">
        <f>AE$206</f>
        <v/>
      </c>
      <c r="AF258" s="38" t="str">
        <f>AF$206</f>
        <v/>
      </c>
      <c r="AG258" s="38" t="str">
        <f>AG$206</f>
        <v/>
      </c>
    </row>
    <row r="259" spans="4:33" hidden="1" x14ac:dyDescent="0.25">
      <c r="D259" s="1" t="str">
        <f>AD59</f>
        <v/>
      </c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 t="str">
        <f>IF(AE$206="","",$D259)</f>
        <v/>
      </c>
      <c r="AF259" s="38" t="str">
        <f>IF(AF$206="","",$D259)</f>
        <v/>
      </c>
      <c r="AG259" s="38" t="str">
        <f>IF(AG$206="","",$D259)</f>
        <v/>
      </c>
    </row>
    <row r="260" spans="4:33" hidden="1" x14ac:dyDescent="0.25"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 t="str">
        <f>AE$206</f>
        <v/>
      </c>
      <c r="AF260" s="38" t="str">
        <f>AF$206</f>
        <v/>
      </c>
      <c r="AG260" s="38" t="str">
        <f>AG$206</f>
        <v/>
      </c>
    </row>
    <row r="261" spans="4:33" hidden="1" x14ac:dyDescent="0.25">
      <c r="D261" s="1" t="str">
        <f>AE61</f>
        <v/>
      </c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 t="str">
        <f>IF(AF$206="","",$D261)</f>
        <v/>
      </c>
      <c r="AG261" s="38" t="str">
        <f>IF(AG$206="","",$D261)</f>
        <v/>
      </c>
    </row>
    <row r="262" spans="4:33" hidden="1" x14ac:dyDescent="0.25"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 t="str">
        <f>AF$206</f>
        <v/>
      </c>
      <c r="AG262" s="38" t="str">
        <f>AG$206</f>
        <v/>
      </c>
    </row>
    <row r="263" spans="4:33" hidden="1" x14ac:dyDescent="0.25">
      <c r="D263" s="1" t="str">
        <f>AF63</f>
        <v/>
      </c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 t="str">
        <f>IF(AG$206="","",$D263)</f>
        <v/>
      </c>
    </row>
    <row r="264" spans="4:33" hidden="1" x14ac:dyDescent="0.25"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 t="str">
        <f>AG$206</f>
        <v/>
      </c>
    </row>
    <row r="265" spans="4:33" hidden="1" x14ac:dyDescent="0.25">
      <c r="D265" s="1" t="str">
        <f>AG65</f>
        <v/>
      </c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</row>
    <row r="266" spans="4:33" hidden="1" x14ac:dyDescent="0.25"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</row>
    <row r="267" spans="4:33" hidden="1" x14ac:dyDescent="0.25"/>
    <row r="268" spans="4:33" hidden="1" x14ac:dyDescent="0.25"/>
    <row r="269" spans="4:33" hidden="1" x14ac:dyDescent="0.25"/>
    <row r="270" spans="4:33" hidden="1" x14ac:dyDescent="0.25"/>
  </sheetData>
  <mergeCells count="1">
    <mergeCell ref="A1:AG1"/>
  </mergeCells>
  <phoneticPr fontId="0" type="noConversion"/>
  <conditionalFormatting sqref="K6">
    <cfRule type="expression" dxfId="60" priority="1" stopIfTrue="1">
      <formula>($A$52="")</formula>
    </cfRule>
  </conditionalFormatting>
  <conditionalFormatting sqref="E7">
    <cfRule type="expression" dxfId="59" priority="2" stopIfTrue="1">
      <formula>($B$5&gt;1)</formula>
    </cfRule>
  </conditionalFormatting>
  <conditionalFormatting sqref="F9 F7">
    <cfRule type="expression" dxfId="58" priority="3" stopIfTrue="1">
      <formula>($B$5&gt;2)</formula>
    </cfRule>
  </conditionalFormatting>
  <conditionalFormatting sqref="G9 G11 G7">
    <cfRule type="expression" dxfId="57" priority="4" stopIfTrue="1">
      <formula>($B$5&gt;3)</formula>
    </cfRule>
  </conditionalFormatting>
  <conditionalFormatting sqref="H9 H11 H13 H7">
    <cfRule type="expression" dxfId="56" priority="5" stopIfTrue="1">
      <formula>($B$5&gt;4)</formula>
    </cfRule>
  </conditionalFormatting>
  <conditionalFormatting sqref="I9 I11 I13 I15 I7">
    <cfRule type="expression" dxfId="55" priority="6" stopIfTrue="1">
      <formula>($B$5&gt;5)</formula>
    </cfRule>
  </conditionalFormatting>
  <conditionalFormatting sqref="J9 J11 J13 J15 J17 J7">
    <cfRule type="expression" dxfId="54" priority="7" stopIfTrue="1">
      <formula>($B$5&gt;6)</formula>
    </cfRule>
  </conditionalFormatting>
  <conditionalFormatting sqref="K7 K9 K11 K13 K15 K17 K19">
    <cfRule type="expression" dxfId="53" priority="8" stopIfTrue="1">
      <formula>($B$5&gt;7)</formula>
    </cfRule>
  </conditionalFormatting>
  <conditionalFormatting sqref="F10 F8">
    <cfRule type="expression" dxfId="52" priority="9" stopIfTrue="1">
      <formula>($B$5&gt;2)</formula>
    </cfRule>
  </conditionalFormatting>
  <conditionalFormatting sqref="G8 G10 G12">
    <cfRule type="expression" dxfId="51" priority="10" stopIfTrue="1">
      <formula>($B$5&gt;3)</formula>
    </cfRule>
  </conditionalFormatting>
  <conditionalFormatting sqref="E8">
    <cfRule type="expression" dxfId="50" priority="11" stopIfTrue="1">
      <formula>($B$5&gt;1)</formula>
    </cfRule>
  </conditionalFormatting>
  <conditionalFormatting sqref="H10 H12 H14 H8">
    <cfRule type="expression" dxfId="49" priority="12" stopIfTrue="1">
      <formula>($B$5&gt;4)</formula>
    </cfRule>
  </conditionalFormatting>
  <conditionalFormatting sqref="I10 I12 I14 I16 I8">
    <cfRule type="expression" dxfId="48" priority="13" stopIfTrue="1">
      <formula>($B$5&gt;5)</formula>
    </cfRule>
  </conditionalFormatting>
  <conditionalFormatting sqref="J10 J12 J14 J16 J18 J8">
    <cfRule type="expression" dxfId="47" priority="14" stopIfTrue="1">
      <formula>($B$5&gt;6)</formula>
    </cfRule>
  </conditionalFormatting>
  <conditionalFormatting sqref="K8 K10 K12 K14 K16 K18 K20">
    <cfRule type="expression" dxfId="46" priority="15" stopIfTrue="1">
      <formula>($B$5&gt;7)</formula>
    </cfRule>
  </conditionalFormatting>
  <conditionalFormatting sqref="L10 L12 L14 L16 L18 L20 L22 L8">
    <cfRule type="expression" dxfId="45" priority="16" stopIfTrue="1">
      <formula>($B$5&gt;8)</formula>
    </cfRule>
  </conditionalFormatting>
  <conditionalFormatting sqref="M10 M12 M14 M16 M18 M20 M22 M24 M8">
    <cfRule type="expression" dxfId="44" priority="17" stopIfTrue="1">
      <formula>($B$5&gt;9)</formula>
    </cfRule>
  </conditionalFormatting>
  <conditionalFormatting sqref="N10 N12 N14 N16 N18 N20 N22 N24 N26 N8">
    <cfRule type="expression" dxfId="43" priority="18" stopIfTrue="1">
      <formula>($B$5&gt;10)</formula>
    </cfRule>
  </conditionalFormatting>
  <conditionalFormatting sqref="O10 O12 O14 O16 O18 O20 O22 O24 O26 O28 O8">
    <cfRule type="expression" dxfId="42" priority="19" stopIfTrue="1">
      <formula>($B$5&gt;11)</formula>
    </cfRule>
  </conditionalFormatting>
  <conditionalFormatting sqref="P10 P12 P14 P16 P18 P20 P22 P24 P26 P28 P30 P8">
    <cfRule type="expression" dxfId="41" priority="20" stopIfTrue="1">
      <formula>($B$5&gt;12)</formula>
    </cfRule>
  </conditionalFormatting>
  <conditionalFormatting sqref="Q10 Q12 Q14 Q16 Q18 Q20 Q22 Q24 Q26 Q28 Q30 Q32 Q8">
    <cfRule type="expression" dxfId="40" priority="21" stopIfTrue="1">
      <formula>($B$5&gt;13)</formula>
    </cfRule>
  </conditionalFormatting>
  <conditionalFormatting sqref="R10 R12 R14 R16 R18 R20 R22 R24 R26 R28 R30 R32 R34 R8">
    <cfRule type="expression" dxfId="39" priority="22" stopIfTrue="1">
      <formula>($B$5&gt;14)</formula>
    </cfRule>
  </conditionalFormatting>
  <conditionalFormatting sqref="S10 S12 S14 S16 S18 S20 S22 S24 S26 S28 S30 S32 S34 S36 S8">
    <cfRule type="expression" dxfId="38" priority="23" stopIfTrue="1">
      <formula>($B$5&gt;15)</formula>
    </cfRule>
  </conditionalFormatting>
  <conditionalFormatting sqref="T10 T12 T14 T16 T18 T20 T22 T24 T26 T28 T30 T32 T34 T36 T38 T8">
    <cfRule type="expression" dxfId="37" priority="24" stopIfTrue="1">
      <formula>($B$5&gt;16)</formula>
    </cfRule>
  </conditionalFormatting>
  <conditionalFormatting sqref="U10 U12 U14 U16 U18 U20 U22 U24 U26 U28 U30 U32 U34 U36 U38 U40 U8">
    <cfRule type="expression" dxfId="36" priority="25" stopIfTrue="1">
      <formula>($B$5&gt;17)</formula>
    </cfRule>
  </conditionalFormatting>
  <conditionalFormatting sqref="V10 V12 V14 V16 V18 V20 V22 V24 V26 V28 V30 V32 V34 V36 V38 V40 V42 V8">
    <cfRule type="expression" dxfId="35" priority="26" stopIfTrue="1">
      <formula>($B$5&gt;18)</formula>
    </cfRule>
  </conditionalFormatting>
  <conditionalFormatting sqref="W10 W12 W14 W16 W18 W20 W22 W24 W26 W28 W30 W32 W34 W36 W38 W40 W42 W44 W8">
    <cfRule type="expression" dxfId="34" priority="27" stopIfTrue="1">
      <formula>($B$5&gt;19)</formula>
    </cfRule>
  </conditionalFormatting>
  <conditionalFormatting sqref="X10 X12 X14 X16 X18 X20 X22 X24 X26 X28 X30 X32 X34 X36 X38 X40 X42 X44 X46 X8">
    <cfRule type="expression" dxfId="33" priority="28" stopIfTrue="1">
      <formula>($B$5&gt;20)</formula>
    </cfRule>
  </conditionalFormatting>
  <conditionalFormatting sqref="Y10 Y12 Y14 Y16 Y18 Y20 Y22 Y24 Y26 Y28 Y30 Y32 Y34 Y36 Y38 Y40 Y42 Y44 Y46 Y48 Y8">
    <cfRule type="expression" dxfId="32" priority="29" stopIfTrue="1">
      <formula>($B$5&gt;21)</formula>
    </cfRule>
  </conditionalFormatting>
  <conditionalFormatting sqref="Z10 Z12 Z14 Z16 Z18 Z20 Z22 Z24 Z26 Z28 Z30 Z32 Z34 Z36 Z38 Z40 Z42 Z44 Z46 Z48 Z50 Z8">
    <cfRule type="expression" dxfId="31" priority="30" stopIfTrue="1">
      <formula>($B$5&gt;22)</formula>
    </cfRule>
  </conditionalFormatting>
  <conditionalFormatting sqref="AA10 AA12 AA14 AA16 AA18 AA20 AA22 AA24 AA26 AA28 AA30 AA32 AA34 AA36 AA38 AA40 AA42 AA44 AA46 AA48 AA50 AA52 AA8">
    <cfRule type="expression" dxfId="30" priority="31" stopIfTrue="1">
      <formula>($B$5&gt;23)</formula>
    </cfRule>
  </conditionalFormatting>
  <conditionalFormatting sqref="AB10 AB12 AB14 AB16 AB18 AB20 AB22 AB24 AB26 AB28 AB30 AB32 AB34 AB36 AB38 AB40 AB42 AB44 AB46 AB48 AB50 AB52 AB54 AB8">
    <cfRule type="expression" dxfId="29" priority="32" stopIfTrue="1">
      <formula>($B$5&gt;24)</formula>
    </cfRule>
  </conditionalFormatting>
  <conditionalFormatting sqref="AC10 AC12 AC14 AC16 AC18 AC20 AC22 AC24 AC26 AC28 AC30 AC32 AC34 AC36 AC38 AC40 AC42 AC44 AC46 AC48 AC50 AC52 AC54 AC56 AC8">
    <cfRule type="expression" dxfId="28" priority="33" stopIfTrue="1">
      <formula>($B$5&gt;25)</formula>
    </cfRule>
  </conditionalFormatting>
  <conditionalFormatting sqref="AD10 AD12 AD14 AD16 AD18 AD20 AD22 AD24 AD26 AD28 AD30 AD32 AD34 AD36 AD38 AD40 AD42 AD44 AD46 AD48 AD50 AD52 AD54 AD56 AD58 AD8">
    <cfRule type="expression" dxfId="27" priority="34" stopIfTrue="1">
      <formula>($B$5&gt;26)</formula>
    </cfRule>
  </conditionalFormatting>
  <conditionalFormatting sqref="AE12 AE10 AE14 AE16 AE18 AE20 AE22 AE24 AE26 AE28 AE30 AE32 AE34 AE36 AE38 AE40 AE42 AE44 AE46 AE48 AE50 AE52 AE54 AE56 AE58 AE60 AE8">
    <cfRule type="expression" dxfId="26" priority="35" stopIfTrue="1">
      <formula>($B$5&gt;27)</formula>
    </cfRule>
  </conditionalFormatting>
  <conditionalFormatting sqref="AF10 AF12 AF14 AF16 AF18 AF20 AF22 AF24 AF26 AF28 AF30 AF32 AF34 AF36 AF38 AF40 AF42 AF44 AF46 AF48 AF50 AF52 AF54 AF56 AF58 AF60 AF62 AF8">
    <cfRule type="expression" dxfId="25" priority="36" stopIfTrue="1">
      <formula>($B$5&gt;28)</formula>
    </cfRule>
  </conditionalFormatting>
  <conditionalFormatting sqref="AG8 AG10 AG12 AG14 AG16 AG18 AG20 AG22 AG24 AG26 AG28 AG30 AG32 AG34 AG36 AG38 AG40 AG42 AG44 AG46 AG48 AG50 AG52 AG54 AG56 AG58 AG60 AG62 AG64">
    <cfRule type="expression" dxfId="24" priority="37" stopIfTrue="1">
      <formula>($B$5&gt;29)</formula>
    </cfRule>
  </conditionalFormatting>
  <conditionalFormatting sqref="L9 L11 L13 L15 L17 L19 L21 L7:S7">
    <cfRule type="expression" dxfId="23" priority="38" stopIfTrue="1">
      <formula>($B$5&gt;8)</formula>
    </cfRule>
  </conditionalFormatting>
  <conditionalFormatting sqref="M9 M11 M13 M15 M17 M19 M21 M23">
    <cfRule type="expression" dxfId="22" priority="39" stopIfTrue="1">
      <formula>($B$5&gt;9)</formula>
    </cfRule>
  </conditionalFormatting>
  <conditionalFormatting sqref="N9 N11 N13 N15 N17 N19 N21 N23 N25">
    <cfRule type="expression" dxfId="21" priority="40" stopIfTrue="1">
      <formula>($B$5&gt;10)</formula>
    </cfRule>
  </conditionalFormatting>
  <conditionalFormatting sqref="O9 O11 O13 O15 O17 O19 O21 O23 O25 O27">
    <cfRule type="expression" dxfId="20" priority="41" stopIfTrue="1">
      <formula>($B$5&gt;11)</formula>
    </cfRule>
  </conditionalFormatting>
  <conditionalFormatting sqref="P9 P11 P13 P15 P17 P19 P21 P23 P25 P27 P29">
    <cfRule type="expression" dxfId="19" priority="42" stopIfTrue="1">
      <formula>($B$5&gt;12)</formula>
    </cfRule>
  </conditionalFormatting>
  <conditionalFormatting sqref="Q9 Q11 Q13 Q15 Q17 Q19 Q21 Q23 Q25 Q27 Q29 Q31">
    <cfRule type="expression" dxfId="18" priority="43" stopIfTrue="1">
      <formula>($B$5&gt;13)</formula>
    </cfRule>
  </conditionalFormatting>
  <conditionalFormatting sqref="R9 R11 R13 R15 R17 R19 R21 R23 R25 R27 R29 R31 R33">
    <cfRule type="expression" dxfId="17" priority="44" stopIfTrue="1">
      <formula>($B$5&gt;14)</formula>
    </cfRule>
  </conditionalFormatting>
  <conditionalFormatting sqref="S9 S11 S13 S15 S17 S19 S21 S23 S25 S27 S29 S31 S33 S35">
    <cfRule type="expression" dxfId="16" priority="45" stopIfTrue="1">
      <formula>($B$5&gt;15)</formula>
    </cfRule>
  </conditionalFormatting>
  <conditionalFormatting sqref="T9 T11 T13 T15 T17 T19 T21 T23 T25 T27 T29 T31 T33 T35 T37 T7">
    <cfRule type="expression" dxfId="15" priority="46" stopIfTrue="1">
      <formula>($B$5&gt;16)</formula>
    </cfRule>
  </conditionalFormatting>
  <conditionalFormatting sqref="U9 U11 U13 U15 U17 U19 U21 U23 U25 U27 U29 U31 U33 U35 U37 U39 U7">
    <cfRule type="expression" dxfId="14" priority="47" stopIfTrue="1">
      <formula>($B$5&gt;17)</formula>
    </cfRule>
  </conditionalFormatting>
  <conditionalFormatting sqref="V9 V11 V13 V15 V17 V19 V21 V23 V25 V27 V29 V31 V33 V35 V37 V39 V41 V7">
    <cfRule type="expression" dxfId="13" priority="48" stopIfTrue="1">
      <formula>($B$5&gt;18)</formula>
    </cfRule>
  </conditionalFormatting>
  <conditionalFormatting sqref="W9 W11 W13 W15 W17 W19 W21 W23 W25 W27 W29 W31 W33 W35 W37 W39 W41 W43 W7">
    <cfRule type="expression" dxfId="12" priority="49" stopIfTrue="1">
      <formula>($B$5&gt;19)</formula>
    </cfRule>
  </conditionalFormatting>
  <conditionalFormatting sqref="X9 X11 X13 X15 X17 X19 X21 X23 X25 X27 X29 X31 X33 X35 X37 X39 X41 X43 X45 X7">
    <cfRule type="expression" dxfId="11" priority="50" stopIfTrue="1">
      <formula>($B$5&gt;20)</formula>
    </cfRule>
  </conditionalFormatting>
  <conditionalFormatting sqref="Y9 Y11 Y13 Y15 Y17 Y19 Y21 Y23 Y25 Y27 Y29 Y31 Y33 Y35 Y37 Y39 Y41 Y43 Y45 Y47 Y7">
    <cfRule type="expression" dxfId="10" priority="51" stopIfTrue="1">
      <formula>($B$5&gt;21)</formula>
    </cfRule>
  </conditionalFormatting>
  <conditionalFormatting sqref="Z9 Z11 Z13 Z15 Z17 Z19 Z21 Z23 Z25 Z27 Z29 Z31 Z33 Z35 Z37 Z39 Z41 Z43 Z45 Z47 Z49 Z7">
    <cfRule type="expression" dxfId="9" priority="52" stopIfTrue="1">
      <formula>($B$5&gt;22)</formula>
    </cfRule>
  </conditionalFormatting>
  <conditionalFormatting sqref="AA9 AA11 AA13 AA15 AA17 AA19 AA21 AA23 AA25 AA27 AA29 AA31 AA33 AA35 AA37 AA39 AA41 AA43 AA45 AA47 AA49 AA51 AA7">
    <cfRule type="expression" dxfId="8" priority="53" stopIfTrue="1">
      <formula>($B$5&gt;23)</formula>
    </cfRule>
  </conditionalFormatting>
  <conditionalFormatting sqref="AB9 AB11 AB13 AB15 AB17 AB19 AB21 AB23 AB25 AB27 AB29 AB31 AB33 AB35 AB37 AB39 AB41 AB43 AB45 AB47 AB49 AB51 AB53 AB7">
    <cfRule type="expression" dxfId="7" priority="54" stopIfTrue="1">
      <formula>($B$5&gt;24)</formula>
    </cfRule>
  </conditionalFormatting>
  <conditionalFormatting sqref="AC9 AC11 AC13 AC15 AC17 AC19 AC21 AC23 AC25 AC27 AC29 AC31 AC33 AC35 AC37 AC39 AC41 AC43 AC45 AC47 AC49 AC51 AC53 AC55 AC7">
    <cfRule type="expression" dxfId="6" priority="55" stopIfTrue="1">
      <formula>($B$5&gt;25)</formula>
    </cfRule>
  </conditionalFormatting>
  <conditionalFormatting sqref="AD9 AD11 AD13 AD15 AD17 AD19 AD21 AD23 AD25 AD27 AD29 AD31 AD33 AD35 AD37 AD39 AD41 AD43 AD45 AD47 AD49 AD51 AD53 AD55 AD57 AD7">
    <cfRule type="expression" dxfId="5" priority="56" stopIfTrue="1">
      <formula>($B$5&gt;26)</formula>
    </cfRule>
  </conditionalFormatting>
  <conditionalFormatting sqref="AE9 AE11 AE13 AE15 AE17 AE19 AE21 AE23 AE25 AE27 AE29 AE31 AE33 AE35 AE37 AE39 AE41 AE43 AE45 AE47 AE49 AE51 AE53 AE55 AE57 AE59 AE7">
    <cfRule type="expression" dxfId="4" priority="57" stopIfTrue="1">
      <formula>($B$5&gt;27)</formula>
    </cfRule>
  </conditionalFormatting>
  <conditionalFormatting sqref="AF9 AF11 AF13 AF15 AF17 AF19 AF21 AF23 AF25 AF27 AF29 AF31 AF33 AF35 AF37 AF39 AF41 AF43 AF45 AF47 AF49 AF51 AF53 AF55 AF57 AF59 AF61 AF7">
    <cfRule type="expression" dxfId="3" priority="58" stopIfTrue="1">
      <formula>($B$5&gt;28)</formula>
    </cfRule>
  </conditionalFormatting>
  <conditionalFormatting sqref="AG7 AG9 AG11 AG13 AG15 AG17 AG19 AG21 AG23 AG25 AG27 AG29 AG31 AG33 AG35 AG37 AG39 AG41 AG43 AG45 AG47 AG49 AG51 AG53 AG55 AG57 AG59 AG61 AG63">
    <cfRule type="expression" dxfId="2" priority="59" stopIfTrue="1">
      <formula>($B$5&gt;29)</formula>
    </cfRule>
  </conditionalFormatting>
  <dataValidations xWindow="23" yWindow="167" count="460">
    <dataValidation errorStyle="warning" showInputMessage="1" showErrorMessage="1" errorTitle="ATTENTION" sqref="B5"/>
    <dataValidation type="whole" allowBlank="1" showInputMessage="1" showErrorMessage="1" errorTitle="Saisie incorrecte !!" error="Le nombre de fonctions principales FP est un nombre entier compris entre 0 et 30-Nb(FC), puisque le nombre de fonctions maximum est de 30..." promptTitle="Nb de FP" prompt="Saisir le nombre de fonctions principales._x000a_Le nombre total de fonctions ne doit pas dépasser 30." sqref="B3">
      <formula1>0</formula1>
      <formula2>30-B4</formula2>
    </dataValidation>
    <dataValidation type="whole" allowBlank="1" showInputMessage="1" showErrorMessage="1" errorTitle="Saisie incorrecte !!" error="Le nombre de fonctions principales FC est un nombre entier compris entre 0 et 30-Nb(FP), puisque le nombre de fonctions maximum est de 30..." promptTitle="Nb de FC" prompt="Saisir le nombre de fonctions contraintes._x000a_Le nombre total de fonctions ne doit pas dépasser 30." sqref="B4">
      <formula1>0</formula1>
      <formula2>30-B3</formula2>
    </dataValidation>
    <dataValidation type="list" allowBlank="1" showInputMessage="1" showErrorMessage="1" sqref="E7">
      <formula1>$E$207:$E$208</formula1>
    </dataValidation>
    <dataValidation type="list" allowBlank="1" showInputMessage="1" showErrorMessage="1" sqref="F7">
      <formula1>$F$207:$F$208</formula1>
    </dataValidation>
    <dataValidation type="list" allowBlank="1" showInputMessage="1" showErrorMessage="1" sqref="G7">
      <formula1>$G$207:$G$208</formula1>
    </dataValidation>
    <dataValidation type="list" allowBlank="1" showInputMessage="1" showErrorMessage="1" sqref="H7">
      <formula1>$H$207:$H$208</formula1>
    </dataValidation>
    <dataValidation type="list" allowBlank="1" showInputMessage="1" showErrorMessage="1" sqref="I7">
      <formula1>$I$207:$I$208</formula1>
    </dataValidation>
    <dataValidation type="list" allowBlank="1" showInputMessage="1" showErrorMessage="1" sqref="J7">
      <formula1>$J$207:$J$208</formula1>
    </dataValidation>
    <dataValidation type="list" allowBlank="1" showInputMessage="1" showErrorMessage="1" sqref="K7">
      <formula1>$K$207:$K$208</formula1>
    </dataValidation>
    <dataValidation type="list" allowBlank="1" showInputMessage="1" showErrorMessage="1" sqref="L7:S7">
      <formula1>$L$207:$L$208</formula1>
    </dataValidation>
    <dataValidation type="list" allowBlank="1" showInputMessage="1" showErrorMessage="1" sqref="T7">
      <formula1>$T$207:$T$208</formula1>
    </dataValidation>
    <dataValidation type="list" allowBlank="1" showInputMessage="1" showErrorMessage="1" sqref="U7">
      <formula1>$U$207:$U$208</formula1>
    </dataValidation>
    <dataValidation type="list" allowBlank="1" showInputMessage="1" showErrorMessage="1" sqref="V7">
      <formula1>$V$207:$V$208</formula1>
    </dataValidation>
    <dataValidation type="list" allowBlank="1" showInputMessage="1" showErrorMessage="1" sqref="W7">
      <formula1>$W$207:$W$208</formula1>
    </dataValidation>
    <dataValidation type="list" allowBlank="1" showInputMessage="1" showErrorMessage="1" sqref="X7">
      <formula1>$X$207:$X$208</formula1>
    </dataValidation>
    <dataValidation type="list" allowBlank="1" showInputMessage="1" showErrorMessage="1" sqref="Y7">
      <formula1>$Y$207:$Y$208</formula1>
    </dataValidation>
    <dataValidation type="list" allowBlank="1" showInputMessage="1" showErrorMessage="1" sqref="Z7">
      <formula1>$Z$207:$Z$208</formula1>
    </dataValidation>
    <dataValidation type="list" allowBlank="1" showInputMessage="1" showErrorMessage="1" sqref="AA7">
      <formula1>$AA$207:$AA$208</formula1>
    </dataValidation>
    <dataValidation type="list" allowBlank="1" showInputMessage="1" showErrorMessage="1" sqref="AB7">
      <formula1>$AB$207:$AB$208</formula1>
    </dataValidation>
    <dataValidation type="list" allowBlank="1" showInputMessage="1" showErrorMessage="1" sqref="AC7">
      <formula1>$AC$207:$AC$208</formula1>
    </dataValidation>
    <dataValidation type="list" allowBlank="1" showInputMessage="1" showErrorMessage="1" sqref="AD7">
      <formula1>$AD$207:$AD$208</formula1>
    </dataValidation>
    <dataValidation type="list" allowBlank="1" showInputMessage="1" showErrorMessage="1" sqref="AE7">
      <formula1>$AE$207:$AE$208</formula1>
    </dataValidation>
    <dataValidation type="list" allowBlank="1" showInputMessage="1" showErrorMessage="1" sqref="AF7">
      <formula1>$AF$207:$AF$208</formula1>
    </dataValidation>
    <dataValidation type="list" allowBlank="1" showInputMessage="1" showErrorMessage="1" sqref="AG7">
      <formula1>$AG$207:$AG$208</formula1>
    </dataValidation>
    <dataValidation type="list" allowBlank="1" showInputMessage="1" showErrorMessage="1" sqref="F9">
      <formula1>$F$209:$F$210</formula1>
    </dataValidation>
    <dataValidation type="list" allowBlank="1" showInputMessage="1" showErrorMessage="1" sqref="G9">
      <formula1>$G$209:$G$210</formula1>
    </dataValidation>
    <dataValidation type="list" allowBlank="1" showInputMessage="1" showErrorMessage="1" sqref="H9">
      <formula1>$H$209:$H$210</formula1>
    </dataValidation>
    <dataValidation type="list" allowBlank="1" showInputMessage="1" showErrorMessage="1" sqref="I9">
      <formula1>$I$209:$I$210</formula1>
    </dataValidation>
    <dataValidation type="list" allowBlank="1" showInputMessage="1" showErrorMessage="1" sqref="J9">
      <formula1>$J$209:$J$210</formula1>
    </dataValidation>
    <dataValidation type="list" allowBlank="1" showInputMessage="1" showErrorMessage="1" sqref="K9">
      <formula1>$K$209:$K$210</formula1>
    </dataValidation>
    <dataValidation type="list" allowBlank="1" showInputMessage="1" showErrorMessage="1" sqref="L9">
      <formula1>$L$209:$L$210</formula1>
    </dataValidation>
    <dataValidation type="list" allowBlank="1" showInputMessage="1" showErrorMessage="1" sqref="M9">
      <formula1>$M$209:$M$210</formula1>
    </dataValidation>
    <dataValidation type="list" allowBlank="1" showInputMessage="1" showErrorMessage="1" sqref="N9">
      <formula1>$N$209:$N$210</formula1>
    </dataValidation>
    <dataValidation type="list" allowBlank="1" showInputMessage="1" showErrorMessage="1" sqref="O9">
      <formula1>$O$209:$O$210</formula1>
    </dataValidation>
    <dataValidation type="list" allowBlank="1" showInputMessage="1" showErrorMessage="1" sqref="P9">
      <formula1>$P$209:$P$210</formula1>
    </dataValidation>
    <dataValidation type="list" allowBlank="1" showInputMessage="1" showErrorMessage="1" sqref="Q9">
      <formula1>$Q$209:$Q$210</formula1>
    </dataValidation>
    <dataValidation type="list" allowBlank="1" showInputMessage="1" showErrorMessage="1" sqref="R9">
      <formula1>$R$209:$R$210</formula1>
    </dataValidation>
    <dataValidation type="list" allowBlank="1" showInputMessage="1" showErrorMessage="1" sqref="S9">
      <formula1>$S$209:$S$210</formula1>
    </dataValidation>
    <dataValidation type="list" allowBlank="1" showInputMessage="1" showErrorMessage="1" sqref="T9">
      <formula1>$T$209:$T$210</formula1>
    </dataValidation>
    <dataValidation type="list" allowBlank="1" showInputMessage="1" showErrorMessage="1" sqref="U9">
      <formula1>$U$209:$U$210</formula1>
    </dataValidation>
    <dataValidation type="list" allowBlank="1" showInputMessage="1" showErrorMessage="1" sqref="V9">
      <formula1>$V$209:$V$210</formula1>
    </dataValidation>
    <dataValidation type="list" allowBlank="1" showInputMessage="1" showErrorMessage="1" sqref="W9">
      <formula1>$W$209:$W$210</formula1>
    </dataValidation>
    <dataValidation type="list" allowBlank="1" showInputMessage="1" showErrorMessage="1" sqref="X9">
      <formula1>$X$209:$X$210</formula1>
    </dataValidation>
    <dataValidation type="list" allowBlank="1" showInputMessage="1" showErrorMessage="1" sqref="Y9">
      <formula1>$Y$209:$Y$210</formula1>
    </dataValidation>
    <dataValidation type="list" allowBlank="1" showInputMessage="1" showErrorMessage="1" sqref="Z9">
      <formula1>$Z$209:$Z$210</formula1>
    </dataValidation>
    <dataValidation type="list" allowBlank="1" showInputMessage="1" showErrorMessage="1" sqref="AA9">
      <formula1>$AA$209:$AA$210</formula1>
    </dataValidation>
    <dataValidation type="list" allowBlank="1" showInputMessage="1" showErrorMessage="1" sqref="AB9">
      <formula1>$AB$209:$AB$210</formula1>
    </dataValidation>
    <dataValidation type="list" allowBlank="1" showInputMessage="1" showErrorMessage="1" sqref="AC9">
      <formula1>$AC$209:$AC$210</formula1>
    </dataValidation>
    <dataValidation type="list" allowBlank="1" showInputMessage="1" showErrorMessage="1" sqref="AD9">
      <formula1>$AD$209:$AD$210</formula1>
    </dataValidation>
    <dataValidation type="list" allowBlank="1" showInputMessage="1" showErrorMessage="1" sqref="AE9">
      <formula1>$AE$209:$AE$210</formula1>
    </dataValidation>
    <dataValidation type="list" allowBlank="1" showInputMessage="1" showErrorMessage="1" sqref="AF9">
      <formula1>$AF$209:$AF$210</formula1>
    </dataValidation>
    <dataValidation type="list" allowBlank="1" showInputMessage="1" showErrorMessage="1" sqref="AG9">
      <formula1>$AG$209:$AG$210</formula1>
    </dataValidation>
    <dataValidation type="list" allowBlank="1" showInputMessage="1" showErrorMessage="1" sqref="G11">
      <formula1>$G$211:$G$212</formula1>
    </dataValidation>
    <dataValidation type="list" allowBlank="1" showInputMessage="1" showErrorMessage="1" sqref="H11">
      <formula1>$H$211:$H$212</formula1>
    </dataValidation>
    <dataValidation type="list" allowBlank="1" showInputMessage="1" showErrorMessage="1" sqref="I11">
      <formula1>$I$211:$I$212</formula1>
    </dataValidation>
    <dataValidation type="list" allowBlank="1" showInputMessage="1" showErrorMessage="1" sqref="J11">
      <formula1>$J$211:$J$212</formula1>
    </dataValidation>
    <dataValidation type="list" allowBlank="1" showInputMessage="1" showErrorMessage="1" sqref="K11">
      <formula1>$K$211:$K$212</formula1>
    </dataValidation>
    <dataValidation type="list" allowBlank="1" showInputMessage="1" showErrorMessage="1" sqref="L11">
      <formula1>$L$211:$L$212</formula1>
    </dataValidation>
    <dataValidation type="list" allowBlank="1" showInputMessage="1" showErrorMessage="1" sqref="M11">
      <formula1>$M$211:$M$212</formula1>
    </dataValidation>
    <dataValidation type="list" allowBlank="1" showInputMessage="1" showErrorMessage="1" sqref="N11">
      <formula1>$N$211:$N$212</formula1>
    </dataValidation>
    <dataValidation type="list" allowBlank="1" showInputMessage="1" showErrorMessage="1" sqref="O11">
      <formula1>$O$211:$O$212</formula1>
    </dataValidation>
    <dataValidation type="list" allowBlank="1" showInputMessage="1" showErrorMessage="1" sqref="P11">
      <formula1>$P$211:$P$212</formula1>
    </dataValidation>
    <dataValidation type="list" allowBlank="1" showInputMessage="1" showErrorMessage="1" sqref="Q11">
      <formula1>$Q$211:$Q$212</formula1>
    </dataValidation>
    <dataValidation type="list" allowBlank="1" showInputMessage="1" showErrorMessage="1" sqref="R11">
      <formula1>$R$211:$R$212</formula1>
    </dataValidation>
    <dataValidation type="list" allowBlank="1" showInputMessage="1" showErrorMessage="1" sqref="S11">
      <formula1>$S$211:$S$212</formula1>
    </dataValidation>
    <dataValidation type="list" allowBlank="1" showInputMessage="1" showErrorMessage="1" sqref="T11">
      <formula1>$T$211:$T$212</formula1>
    </dataValidation>
    <dataValidation type="list" allowBlank="1" showInputMessage="1" showErrorMessage="1" sqref="U11">
      <formula1>$U$211:$U$212</formula1>
    </dataValidation>
    <dataValidation type="list" allowBlank="1" showInputMessage="1" showErrorMessage="1" sqref="V11">
      <formula1>$V$211:$V$212</formula1>
    </dataValidation>
    <dataValidation type="list" allowBlank="1" showInputMessage="1" showErrorMessage="1" sqref="W11">
      <formula1>$W$211:$W$212</formula1>
    </dataValidation>
    <dataValidation type="list" allowBlank="1" showInputMessage="1" showErrorMessage="1" sqref="X11">
      <formula1>$X$211:$X$212</formula1>
    </dataValidation>
    <dataValidation type="list" allowBlank="1" showInputMessage="1" showErrorMessage="1" sqref="Y11">
      <formula1>$Y$211:$Y$212</formula1>
    </dataValidation>
    <dataValidation type="list" allowBlank="1" showInputMessage="1" showErrorMessage="1" sqref="Z11">
      <formula1>$Z$211:$Z$212</formula1>
    </dataValidation>
    <dataValidation type="list" allowBlank="1" showInputMessage="1" showErrorMessage="1" sqref="AA11">
      <formula1>$AA$211:$AA$212</formula1>
    </dataValidation>
    <dataValidation type="list" allowBlank="1" showInputMessage="1" showErrorMessage="1" sqref="AB11">
      <formula1>$AB$211:$AB$212</formula1>
    </dataValidation>
    <dataValidation type="list" allowBlank="1" showInputMessage="1" showErrorMessage="1" sqref="AC11">
      <formula1>$AC$211:$AC$212</formula1>
    </dataValidation>
    <dataValidation type="list" allowBlank="1" showInputMessage="1" showErrorMessage="1" sqref="AD11">
      <formula1>$AD$211:$AD$212</formula1>
    </dataValidation>
    <dataValidation type="list" allowBlank="1" showInputMessage="1" showErrorMessage="1" sqref="AE11">
      <formula1>$AE$211:$AE$212</formula1>
    </dataValidation>
    <dataValidation type="list" allowBlank="1" showInputMessage="1" showErrorMessage="1" sqref="AF11">
      <formula1>$AF$211:$AF$212</formula1>
    </dataValidation>
    <dataValidation type="list" allowBlank="1" showInputMessage="1" showErrorMessage="1" sqref="AG11">
      <formula1>$AG$211:$AG$212</formula1>
    </dataValidation>
    <dataValidation type="list" allowBlank="1" showInputMessage="1" showErrorMessage="1" sqref="H13">
      <formula1>$H$213:$H$214</formula1>
    </dataValidation>
    <dataValidation type="list" allowBlank="1" showInputMessage="1" showErrorMessage="1" sqref="I13">
      <formula1>$I$213:$I$214</formula1>
    </dataValidation>
    <dataValidation type="list" allowBlank="1" showInputMessage="1" showErrorMessage="1" sqref="J13">
      <formula1>$J$213:$J$214</formula1>
    </dataValidation>
    <dataValidation type="list" allowBlank="1" showInputMessage="1" showErrorMessage="1" sqref="K13">
      <formula1>$K$213:$K$214</formula1>
    </dataValidation>
    <dataValidation type="list" allowBlank="1" showInputMessage="1" showErrorMessage="1" sqref="L13">
      <formula1>$L$213:$L$214</formula1>
    </dataValidation>
    <dataValidation type="list" allowBlank="1" showInputMessage="1" showErrorMessage="1" sqref="M13">
      <formula1>$M$213:$M$214</formula1>
    </dataValidation>
    <dataValidation type="list" allowBlank="1" showInputMessage="1" showErrorMessage="1" sqref="N13">
      <formula1>$N$213:$N$214</formula1>
    </dataValidation>
    <dataValidation type="list" allowBlank="1" showInputMessage="1" showErrorMessage="1" sqref="O13">
      <formula1>$O$213:$O$214</formula1>
    </dataValidation>
    <dataValidation type="list" allowBlank="1" showInputMessage="1" showErrorMessage="1" sqref="P13">
      <formula1>$P$213:$P$214</formula1>
    </dataValidation>
    <dataValidation type="list" allowBlank="1" showInputMessage="1" showErrorMessage="1" sqref="Q13">
      <formula1>$Q$213:$Q$214</formula1>
    </dataValidation>
    <dataValidation type="list" allowBlank="1" showInputMessage="1" showErrorMessage="1" sqref="R13">
      <formula1>$R$213:$R$214</formula1>
    </dataValidation>
    <dataValidation type="list" allowBlank="1" showInputMessage="1" showErrorMessage="1" sqref="S13">
      <formula1>$S$213:$S$214</formula1>
    </dataValidation>
    <dataValidation type="list" allowBlank="1" showInputMessage="1" showErrorMessage="1" sqref="T13">
      <formula1>$T$213:$T$214</formula1>
    </dataValidation>
    <dataValidation type="list" allowBlank="1" showInputMessage="1" showErrorMessage="1" sqref="U13">
      <formula1>$U$213:$U$214</formula1>
    </dataValidation>
    <dataValidation type="list" allowBlank="1" showInputMessage="1" showErrorMessage="1" sqref="V13">
      <formula1>$V$213:$V$214</formula1>
    </dataValidation>
    <dataValidation type="list" allowBlank="1" showInputMessage="1" showErrorMessage="1" sqref="X13">
      <formula1>$X$213:$X$214</formula1>
    </dataValidation>
    <dataValidation type="list" allowBlank="1" showInputMessage="1" showErrorMessage="1" sqref="W13">
      <formula1>$W$213:$W$214</formula1>
    </dataValidation>
    <dataValidation type="list" allowBlank="1" showInputMessage="1" showErrorMessage="1" sqref="Y13">
      <formula1>$Y$213:$Y$214</formula1>
    </dataValidation>
    <dataValidation type="list" allowBlank="1" showInputMessage="1" showErrorMessage="1" sqref="Z13">
      <formula1>$Z$213:$Z$214</formula1>
    </dataValidation>
    <dataValidation type="list" allowBlank="1" showInputMessage="1" showErrorMessage="1" sqref="AA13">
      <formula1>$AA$213:$AA$214</formula1>
    </dataValidation>
    <dataValidation type="list" allowBlank="1" showInputMessage="1" showErrorMessage="1" sqref="AB13">
      <formula1>$AB$213:$AB$214</formula1>
    </dataValidation>
    <dataValidation type="list" allowBlank="1" showInputMessage="1" showErrorMessage="1" sqref="AC13">
      <formula1>$AC$213:$AC$214</formula1>
    </dataValidation>
    <dataValidation type="list" allowBlank="1" showInputMessage="1" showErrorMessage="1" sqref="AD13">
      <formula1>$AD$213:$AD$214</formula1>
    </dataValidation>
    <dataValidation type="list" allowBlank="1" showInputMessage="1" showErrorMessage="1" sqref="AE13">
      <formula1>$AE$213:$AE$214</formula1>
    </dataValidation>
    <dataValidation type="list" allowBlank="1" showInputMessage="1" showErrorMessage="1" sqref="AF13">
      <formula1>$AF$213:$AF$214</formula1>
    </dataValidation>
    <dataValidation type="list" allowBlank="1" showInputMessage="1" showErrorMessage="1" sqref="AG13">
      <formula1>$AG$213:$AG$214</formula1>
    </dataValidation>
    <dataValidation type="list" allowBlank="1" showInputMessage="1" showErrorMessage="1" sqref="I15">
      <formula1>$I$215:$I$216</formula1>
    </dataValidation>
    <dataValidation type="list" allowBlank="1" showInputMessage="1" showErrorMessage="1" sqref="J15">
      <formula1>$J$215:$J$216</formula1>
    </dataValidation>
    <dataValidation type="list" allowBlank="1" showInputMessage="1" showErrorMessage="1" sqref="K15">
      <formula1>$K$215:$K$216</formula1>
    </dataValidation>
    <dataValidation type="list" allowBlank="1" showInputMessage="1" showErrorMessage="1" sqref="L15">
      <formula1>$L$215:$L$216</formula1>
    </dataValidation>
    <dataValidation type="list" allowBlank="1" showInputMessage="1" showErrorMessage="1" sqref="M15">
      <formula1>$M$215:$M$216</formula1>
    </dataValidation>
    <dataValidation type="list" allowBlank="1" showInputMessage="1" showErrorMessage="1" sqref="N15">
      <formula1>$N$215:$N$216</formula1>
    </dataValidation>
    <dataValidation type="list" allowBlank="1" showInputMessage="1" showErrorMessage="1" sqref="O15">
      <formula1>$O$215:$O$216</formula1>
    </dataValidation>
    <dataValidation type="list" allowBlank="1" showInputMessage="1" showErrorMessage="1" sqref="P15">
      <formula1>$P$215:$P$216</formula1>
    </dataValidation>
    <dataValidation type="list" allowBlank="1" showInputMessage="1" showErrorMessage="1" sqref="Q15">
      <formula1>$Q$215:$Q$216</formula1>
    </dataValidation>
    <dataValidation type="list" allowBlank="1" showInputMessage="1" showErrorMessage="1" sqref="R15">
      <formula1>$R$215:$R$216</formula1>
    </dataValidation>
    <dataValidation type="list" allowBlank="1" showInputMessage="1" showErrorMessage="1" sqref="S15">
      <formula1>$S$215:$S$216</formula1>
    </dataValidation>
    <dataValidation type="list" allowBlank="1" showInputMessage="1" showErrorMessage="1" sqref="T15">
      <formula1>$T$215:$T$216</formula1>
    </dataValidation>
    <dataValidation type="list" allowBlank="1" showInputMessage="1" showErrorMessage="1" sqref="U15">
      <formula1>$U$215:$U$216</formula1>
    </dataValidation>
    <dataValidation type="list" allowBlank="1" showInputMessage="1" showErrorMessage="1" sqref="V15">
      <formula1>$V$215:$V$216</formula1>
    </dataValidation>
    <dataValidation type="list" allowBlank="1" showInputMessage="1" showErrorMessage="1" sqref="W15">
      <formula1>$W$215:$W$216</formula1>
    </dataValidation>
    <dataValidation type="list" allowBlank="1" showInputMessage="1" showErrorMessage="1" sqref="X15">
      <formula1>$X$215:$X$216</formula1>
    </dataValidation>
    <dataValidation type="list" allowBlank="1" showInputMessage="1" showErrorMessage="1" sqref="Y15">
      <formula1>$Y$215:$Y$216</formula1>
    </dataValidation>
    <dataValidation type="list" allowBlank="1" showInputMessage="1" showErrorMessage="1" sqref="Z15">
      <formula1>$Z$215:$Z$216</formula1>
    </dataValidation>
    <dataValidation type="list" allowBlank="1" showInputMessage="1" showErrorMessage="1" sqref="AA15">
      <formula1>$AA$215:$AA$216</formula1>
    </dataValidation>
    <dataValidation type="list" allowBlank="1" showInputMessage="1" showErrorMessage="1" sqref="AB15">
      <formula1>$AB$215:$AB$216</formula1>
    </dataValidation>
    <dataValidation type="list" allowBlank="1" showInputMessage="1" showErrorMessage="1" sqref="AC15">
      <formula1>$AC$215:$AC$216</formula1>
    </dataValidation>
    <dataValidation type="list" allowBlank="1" showInputMessage="1" showErrorMessage="1" sqref="AD15">
      <formula1>$AD$215:$AD$216</formula1>
    </dataValidation>
    <dataValidation type="list" allowBlank="1" showInputMessage="1" showErrorMessage="1" sqref="AE15">
      <formula1>$AE$215:$AE$216</formula1>
    </dataValidation>
    <dataValidation type="list" allowBlank="1" showInputMessage="1" showErrorMessage="1" sqref="AF15">
      <formula1>$AF$215:$AF$216</formula1>
    </dataValidation>
    <dataValidation type="list" allowBlank="1" showInputMessage="1" showErrorMessage="1" sqref="AG15">
      <formula1>$AG$215:$AG$216</formula1>
    </dataValidation>
    <dataValidation type="list" allowBlank="1" showInputMessage="1" showErrorMessage="1" sqref="J17">
      <formula1>$J$217:$J$218</formula1>
    </dataValidation>
    <dataValidation type="list" allowBlank="1" showInputMessage="1" showErrorMessage="1" sqref="K17">
      <formula1>$K$217:$K$218</formula1>
    </dataValidation>
    <dataValidation type="list" allowBlank="1" showInputMessage="1" showErrorMessage="1" sqref="L17">
      <formula1>$L$217:$L$218</formula1>
    </dataValidation>
    <dataValidation type="list" allowBlank="1" showInputMessage="1" showErrorMessage="1" sqref="M17">
      <formula1>$M$217:$M$218</formula1>
    </dataValidation>
    <dataValidation type="list" allowBlank="1" showInputMessage="1" showErrorMessage="1" sqref="N17">
      <formula1>$N$217:$N$218</formula1>
    </dataValidation>
    <dataValidation type="list" allowBlank="1" showInputMessage="1" showErrorMessage="1" sqref="O17">
      <formula1>$O$217:$O$218</formula1>
    </dataValidation>
    <dataValidation type="list" allowBlank="1" showInputMessage="1" showErrorMessage="1" sqref="P17">
      <formula1>$P$217:$P$218</formula1>
    </dataValidation>
    <dataValidation type="list" allowBlank="1" showInputMessage="1" showErrorMessage="1" sqref="Q17">
      <formula1>$Q$217:$Q$218</formula1>
    </dataValidation>
    <dataValidation type="list" allowBlank="1" showInputMessage="1" showErrorMessage="1" sqref="R17">
      <formula1>$R$217:$R$218</formula1>
    </dataValidation>
    <dataValidation type="list" allowBlank="1" showInputMessage="1" showErrorMessage="1" sqref="S17">
      <formula1>$S$217:$S$218</formula1>
    </dataValidation>
    <dataValidation type="list" allowBlank="1" showInputMessage="1" showErrorMessage="1" sqref="T17">
      <formula1>$T$217:$T$218</formula1>
    </dataValidation>
    <dataValidation type="list" allowBlank="1" showInputMessage="1" showErrorMessage="1" sqref="U17">
      <formula1>$U$217:$U$218</formula1>
    </dataValidation>
    <dataValidation type="list" allowBlank="1" showInputMessage="1" showErrorMessage="1" sqref="V17">
      <formula1>$V$217:$V$218</formula1>
    </dataValidation>
    <dataValidation type="list" allowBlank="1" showInputMessage="1" showErrorMessage="1" sqref="W17">
      <formula1>$W$217:$W$218</formula1>
    </dataValidation>
    <dataValidation type="list" allowBlank="1" showInputMessage="1" showErrorMessage="1" sqref="X17">
      <formula1>$X$217:$X$218</formula1>
    </dataValidation>
    <dataValidation type="list" allowBlank="1" showInputMessage="1" showErrorMessage="1" sqref="Y17">
      <formula1>$Y$217:$Y$218</formula1>
    </dataValidation>
    <dataValidation type="list" allowBlank="1" showInputMessage="1" showErrorMessage="1" sqref="Z17">
      <formula1>$Z$217:$Z$218</formula1>
    </dataValidation>
    <dataValidation type="list" allowBlank="1" showInputMessage="1" showErrorMessage="1" sqref="AA17">
      <formula1>$AA$217:$AA$218</formula1>
    </dataValidation>
    <dataValidation type="list" allowBlank="1" showInputMessage="1" showErrorMessage="1" sqref="AB17">
      <formula1>$AB$217:$AB$218</formula1>
    </dataValidation>
    <dataValidation type="list" allowBlank="1" showInputMessage="1" showErrorMessage="1" sqref="AC17">
      <formula1>$AC$217:$AC$218</formula1>
    </dataValidation>
    <dataValidation type="list" allowBlank="1" showInputMessage="1" showErrorMessage="1" sqref="AD17">
      <formula1>$AD$217:$AD$218</formula1>
    </dataValidation>
    <dataValidation type="list" allowBlank="1" showInputMessage="1" showErrorMessage="1" sqref="AE17">
      <formula1>$AE$217:$AE$218</formula1>
    </dataValidation>
    <dataValidation type="list" allowBlank="1" showInputMessage="1" showErrorMessage="1" sqref="AF17">
      <formula1>$AF$217:$AF$218</formula1>
    </dataValidation>
    <dataValidation type="list" allowBlank="1" showInputMessage="1" showErrorMessage="1" sqref="AG17">
      <formula1>$AG$217:$AG$218</formula1>
    </dataValidation>
    <dataValidation type="list" allowBlank="1" showInputMessage="1" showErrorMessage="1" sqref="K19">
      <formula1>$K$219:$K$220</formula1>
    </dataValidation>
    <dataValidation type="list" allowBlank="1" showInputMessage="1" showErrorMessage="1" sqref="L19">
      <formula1>$L$219:$L$220</formula1>
    </dataValidation>
    <dataValidation type="list" allowBlank="1" showInputMessage="1" showErrorMessage="1" sqref="M19">
      <formula1>$M$219:$M$220</formula1>
    </dataValidation>
    <dataValidation type="list" allowBlank="1" showInputMessage="1" showErrorMessage="1" sqref="N19">
      <formula1>$N$219:$N$220</formula1>
    </dataValidation>
    <dataValidation type="list" allowBlank="1" showInputMessage="1" showErrorMessage="1" sqref="O19">
      <formula1>$O$219:$O$220</formula1>
    </dataValidation>
    <dataValidation type="list" allowBlank="1" showInputMessage="1" showErrorMessage="1" sqref="P19">
      <formula1>$P$219:$P$220</formula1>
    </dataValidation>
    <dataValidation type="list" allowBlank="1" showInputMessage="1" showErrorMessage="1" sqref="Q19">
      <formula1>$Q$219:$Q$220</formula1>
    </dataValidation>
    <dataValidation type="list" allowBlank="1" showInputMessage="1" showErrorMessage="1" sqref="R19">
      <formula1>$R$219:$R$220</formula1>
    </dataValidation>
    <dataValidation type="list" allowBlank="1" showInputMessage="1" showErrorMessage="1" sqref="S19">
      <formula1>$S$219:$S$220</formula1>
    </dataValidation>
    <dataValidation type="list" allowBlank="1" showInputMessage="1" showErrorMessage="1" sqref="T19">
      <formula1>$T$219:$T$220</formula1>
    </dataValidation>
    <dataValidation type="list" allowBlank="1" showInputMessage="1" showErrorMessage="1" sqref="U19">
      <formula1>$U$219:$U$220</formula1>
    </dataValidation>
    <dataValidation type="list" allowBlank="1" showInputMessage="1" showErrorMessage="1" sqref="V19">
      <formula1>$V$219:$V$220</formula1>
    </dataValidation>
    <dataValidation type="list" allowBlank="1" showInputMessage="1" showErrorMessage="1" sqref="W19">
      <formula1>$W$219:$W$220</formula1>
    </dataValidation>
    <dataValidation type="list" allowBlank="1" showInputMessage="1" showErrorMessage="1" sqref="X19">
      <formula1>$X$219:$X$220</formula1>
    </dataValidation>
    <dataValidation type="list" allowBlank="1" showInputMessage="1" showErrorMessage="1" sqref="Y19">
      <formula1>$Y$219:$Y$220</formula1>
    </dataValidation>
    <dataValidation type="list" allowBlank="1" showInputMessage="1" showErrorMessage="1" sqref="Z19">
      <formula1>$Z$219:$Z$220</formula1>
    </dataValidation>
    <dataValidation type="list" allowBlank="1" showInputMessage="1" showErrorMessage="1" sqref="AA19">
      <formula1>$AA$219:$AA$220</formula1>
    </dataValidation>
    <dataValidation type="list" allowBlank="1" showInputMessage="1" showErrorMessage="1" sqref="AB19">
      <formula1>$AB$219:$AB$220</formula1>
    </dataValidation>
    <dataValidation type="list" allowBlank="1" showInputMessage="1" showErrorMessage="1" sqref="AC19">
      <formula1>$AC$219:$AC$220</formula1>
    </dataValidation>
    <dataValidation type="list" allowBlank="1" showInputMessage="1" showErrorMessage="1" sqref="AD19">
      <formula1>$AD$219:$AD$220</formula1>
    </dataValidation>
    <dataValidation type="list" allowBlank="1" showInputMessage="1" showErrorMessage="1" sqref="AE19">
      <formula1>$AE$219:$AE$220</formula1>
    </dataValidation>
    <dataValidation type="list" allowBlank="1" showInputMessage="1" showErrorMessage="1" sqref="AF19">
      <formula1>$AF$219:$AF$220</formula1>
    </dataValidation>
    <dataValidation type="list" allowBlank="1" showInputMessage="1" showErrorMessage="1" sqref="AG19">
      <formula1>$AG$219:$AG$220</formula1>
    </dataValidation>
    <dataValidation type="list" allowBlank="1" showInputMessage="1" showErrorMessage="1" sqref="L21">
      <formula1>$L$221:$L$222</formula1>
    </dataValidation>
    <dataValidation type="list" allowBlank="1" showInputMessage="1" showErrorMessage="1" sqref="M21">
      <formula1>$M$221:$M$222</formula1>
    </dataValidation>
    <dataValidation type="list" allowBlank="1" showInputMessage="1" showErrorMessage="1" sqref="N21">
      <formula1>$N$221:$N$222</formula1>
    </dataValidation>
    <dataValidation type="list" allowBlank="1" showInputMessage="1" showErrorMessage="1" sqref="O21">
      <formula1>$O$221:$O$222</formula1>
    </dataValidation>
    <dataValidation type="list" allowBlank="1" showInputMessage="1" showErrorMessage="1" sqref="P21">
      <formula1>$P$221:$P$222</formula1>
    </dataValidation>
    <dataValidation type="list" allowBlank="1" showInputMessage="1" showErrorMessage="1" sqref="Q21">
      <formula1>$Q$221:$Q$222</formula1>
    </dataValidation>
    <dataValidation type="list" allowBlank="1" showInputMessage="1" showErrorMessage="1" sqref="R21">
      <formula1>$R$221:$R$222</formula1>
    </dataValidation>
    <dataValidation type="list" allowBlank="1" showInputMessage="1" showErrorMessage="1" sqref="S21">
      <formula1>$S$221:$S$222</formula1>
    </dataValidation>
    <dataValidation type="list" allowBlank="1" showInputMessage="1" showErrorMessage="1" sqref="T21">
      <formula1>$T$221:$T$222</formula1>
    </dataValidation>
    <dataValidation type="list" allowBlank="1" showInputMessage="1" showErrorMessage="1" sqref="U21">
      <formula1>$U$221:$U$222</formula1>
    </dataValidation>
    <dataValidation type="list" allowBlank="1" showInputMessage="1" showErrorMessage="1" sqref="V21">
      <formula1>$V$221:$V$222</formula1>
    </dataValidation>
    <dataValidation type="list" allowBlank="1" showInputMessage="1" showErrorMessage="1" sqref="W21">
      <formula1>$W$221:$W$222</formula1>
    </dataValidation>
    <dataValidation type="list" allowBlank="1" showInputMessage="1" showErrorMessage="1" sqref="X21">
      <formula1>$X$221:$X$222</formula1>
    </dataValidation>
    <dataValidation type="list" allowBlank="1" showInputMessage="1" showErrorMessage="1" sqref="Y21">
      <formula1>$Y$221:$Y$222</formula1>
    </dataValidation>
    <dataValidation type="list" allowBlank="1" showInputMessage="1" showErrorMessage="1" sqref="Z21">
      <formula1>$Z$221:$Z$222</formula1>
    </dataValidation>
    <dataValidation type="list" allowBlank="1" showInputMessage="1" showErrorMessage="1" sqref="AA21">
      <formula1>$AA$221:$AA$222</formula1>
    </dataValidation>
    <dataValidation type="list" allowBlank="1" showInputMessage="1" showErrorMessage="1" sqref="AB21">
      <formula1>$AB$221:$AB$222</formula1>
    </dataValidation>
    <dataValidation type="list" allowBlank="1" showInputMessage="1" showErrorMessage="1" sqref="AC21">
      <formula1>$AC$221:$AC$222</formula1>
    </dataValidation>
    <dataValidation type="list" allowBlank="1" showInputMessage="1" showErrorMessage="1" sqref="AD21">
      <formula1>$AD$221:$AD$222</formula1>
    </dataValidation>
    <dataValidation type="list" allowBlank="1" showInputMessage="1" showErrorMessage="1" sqref="AE21">
      <formula1>$AE$221:$AE$222</formula1>
    </dataValidation>
    <dataValidation type="list" allowBlank="1" showInputMessage="1" showErrorMessage="1" sqref="AF21">
      <formula1>$AF$221:$AF$222</formula1>
    </dataValidation>
    <dataValidation type="list" allowBlank="1" showInputMessage="1" showErrorMessage="1" sqref="AG21">
      <formula1>$AG$221:$AG$222</formula1>
    </dataValidation>
    <dataValidation type="list" allowBlank="1" showInputMessage="1" showErrorMessage="1" sqref="M23">
      <formula1>$M$223:$M$224</formula1>
    </dataValidation>
    <dataValidation type="list" allowBlank="1" showInputMessage="1" showErrorMessage="1" sqref="N23">
      <formula1>$N$223:$N$224</formula1>
    </dataValidation>
    <dataValidation type="list" allowBlank="1" showInputMessage="1" showErrorMessage="1" sqref="O23">
      <formula1>$O$223:$O$224</formula1>
    </dataValidation>
    <dataValidation type="list" allowBlank="1" showInputMessage="1" showErrorMessage="1" sqref="P23">
      <formula1>$P$223:$P$224</formula1>
    </dataValidation>
    <dataValidation type="list" allowBlank="1" showInputMessage="1" showErrorMessage="1" sqref="Q23">
      <formula1>$Q$223:$Q$224</formula1>
    </dataValidation>
    <dataValidation type="list" allowBlank="1" showInputMessage="1" showErrorMessage="1" sqref="R23">
      <formula1>$R$223:$R$224</formula1>
    </dataValidation>
    <dataValidation type="list" allowBlank="1" showInputMessage="1" showErrorMessage="1" sqref="S23">
      <formula1>$S$223:$S$224</formula1>
    </dataValidation>
    <dataValidation type="list" allowBlank="1" showInputMessage="1" showErrorMessage="1" sqref="T23">
      <formula1>$T$223:$T$224</formula1>
    </dataValidation>
    <dataValidation type="list" allowBlank="1" showInputMessage="1" showErrorMessage="1" sqref="U23">
      <formula1>$U$223:$U$224</formula1>
    </dataValidation>
    <dataValidation type="list" allowBlank="1" showInputMessage="1" showErrorMessage="1" sqref="V23">
      <formula1>$V$223:$V$224</formula1>
    </dataValidation>
    <dataValidation type="list" allowBlank="1" showInputMessage="1" showErrorMessage="1" sqref="W23">
      <formula1>$W$223:$W$224</formula1>
    </dataValidation>
    <dataValidation type="list" allowBlank="1" showInputMessage="1" showErrorMessage="1" sqref="X23">
      <formula1>$X$223:$X$224</formula1>
    </dataValidation>
    <dataValidation type="list" allowBlank="1" showInputMessage="1" showErrorMessage="1" sqref="Y23">
      <formula1>$Y$223:$Y$224</formula1>
    </dataValidation>
    <dataValidation type="list" allowBlank="1" showInputMessage="1" showErrorMessage="1" sqref="Z23">
      <formula1>$Z$223:$Z$224</formula1>
    </dataValidation>
    <dataValidation type="list" allowBlank="1" showInputMessage="1" showErrorMessage="1" sqref="AA23">
      <formula1>$AA$223:$AA$224</formula1>
    </dataValidation>
    <dataValidation type="list" allowBlank="1" showInputMessage="1" showErrorMessage="1" sqref="AB23">
      <formula1>$AB$223:$AB$224</formula1>
    </dataValidation>
    <dataValidation type="list" allowBlank="1" showInputMessage="1" showErrorMessage="1" sqref="AC23">
      <formula1>$AC$223:$AC$224</formula1>
    </dataValidation>
    <dataValidation type="list" allowBlank="1" showInputMessage="1" showErrorMessage="1" sqref="AD23">
      <formula1>$AD$223:$AD$224</formula1>
    </dataValidation>
    <dataValidation type="list" allowBlank="1" showInputMessage="1" showErrorMessage="1" sqref="AE23">
      <formula1>$AE$223:$AE$224</formula1>
    </dataValidation>
    <dataValidation type="list" allowBlank="1" showInputMessage="1" showErrorMessage="1" sqref="AF23">
      <formula1>$AF$223:$AF$224</formula1>
    </dataValidation>
    <dataValidation type="list" allowBlank="1" showInputMessage="1" showErrorMessage="1" sqref="AG23">
      <formula1>$AG$223:$AG$224</formula1>
    </dataValidation>
    <dataValidation type="list" allowBlank="1" showInputMessage="1" showErrorMessage="1" sqref="N25">
      <formula1>$N$225:$N$226</formula1>
    </dataValidation>
    <dataValidation type="list" allowBlank="1" showInputMessage="1" showErrorMessage="1" sqref="O25">
      <formula1>$O$225:$O$226</formula1>
    </dataValidation>
    <dataValidation type="list" allowBlank="1" showInputMessage="1" showErrorMessage="1" sqref="P25">
      <formula1>$P$225:$P$226</formula1>
    </dataValidation>
    <dataValidation type="list" allowBlank="1" showInputMessage="1" showErrorMessage="1" sqref="Q25">
      <formula1>$Q$225:$Q$226</formula1>
    </dataValidation>
    <dataValidation type="list" allowBlank="1" showInputMessage="1" showErrorMessage="1" sqref="R25">
      <formula1>$R$225:$R$226</formula1>
    </dataValidation>
    <dataValidation type="list" allowBlank="1" showInputMessage="1" showErrorMessage="1" sqref="S25">
      <formula1>$S$225:$S$226</formula1>
    </dataValidation>
    <dataValidation type="list" allowBlank="1" showInputMessage="1" showErrorMessage="1" sqref="T25">
      <formula1>$T$225:$T$226</formula1>
    </dataValidation>
    <dataValidation type="list" allowBlank="1" showInputMessage="1" showErrorMessage="1" sqref="U25">
      <formula1>$U$225:$U$226</formula1>
    </dataValidation>
    <dataValidation type="list" allowBlank="1" showInputMessage="1" showErrorMessage="1" sqref="V25">
      <formula1>$V$225:$V$226</formula1>
    </dataValidation>
    <dataValidation type="list" allowBlank="1" showInputMessage="1" showErrorMessage="1" sqref="W25">
      <formula1>$W$225:$W$226</formula1>
    </dataValidation>
    <dataValidation type="list" allowBlank="1" showInputMessage="1" showErrorMessage="1" sqref="X25">
      <formula1>$X$225:$X$226</formula1>
    </dataValidation>
    <dataValidation type="list" allowBlank="1" showInputMessage="1" showErrorMessage="1" sqref="Y25">
      <formula1>$Y$225:$Y$226</formula1>
    </dataValidation>
    <dataValidation type="list" allowBlank="1" showInputMessage="1" showErrorMessage="1" sqref="Z25">
      <formula1>$Z$225:$Z$226</formula1>
    </dataValidation>
    <dataValidation type="list" allowBlank="1" showInputMessage="1" showErrorMessage="1" sqref="AA25">
      <formula1>$AA$225:$AA$226</formula1>
    </dataValidation>
    <dataValidation type="list" allowBlank="1" showInputMessage="1" showErrorMessage="1" sqref="AB25">
      <formula1>$AB$225:$AB$226</formula1>
    </dataValidation>
    <dataValidation type="list" allowBlank="1" showInputMessage="1" showErrorMessage="1" sqref="AC25">
      <formula1>$AC$225:$AC$226</formula1>
    </dataValidation>
    <dataValidation type="list" allowBlank="1" showInputMessage="1" showErrorMessage="1" sqref="AD25">
      <formula1>$AD$225:$AD$226</formula1>
    </dataValidation>
    <dataValidation type="list" allowBlank="1" showInputMessage="1" showErrorMessage="1" sqref="AE25">
      <formula1>$AE$225:$AE$226</formula1>
    </dataValidation>
    <dataValidation type="list" allowBlank="1" showInputMessage="1" showErrorMessage="1" sqref="AF25">
      <formula1>$AF$225:$AF$226</formula1>
    </dataValidation>
    <dataValidation type="list" allowBlank="1" showInputMessage="1" showErrorMessage="1" sqref="AG25">
      <formula1>$AG$225:$AG$226</formula1>
    </dataValidation>
    <dataValidation type="list" allowBlank="1" showInputMessage="1" showErrorMessage="1" sqref="O27">
      <formula1>$O$227:$O$228</formula1>
    </dataValidation>
    <dataValidation type="list" allowBlank="1" showInputMessage="1" showErrorMessage="1" sqref="P27">
      <formula1>$P$227:$P$228</formula1>
    </dataValidation>
    <dataValidation type="list" allowBlank="1" showInputMessage="1" showErrorMessage="1" sqref="Q27">
      <formula1>$Q$227:$Q$228</formula1>
    </dataValidation>
    <dataValidation type="list" allowBlank="1" showInputMessage="1" showErrorMessage="1" sqref="R27">
      <formula1>$R$227:$R$228</formula1>
    </dataValidation>
    <dataValidation type="list" allowBlank="1" showInputMessage="1" showErrorMessage="1" sqref="S27">
      <formula1>$S$227:$S$228</formula1>
    </dataValidation>
    <dataValidation type="list" allowBlank="1" showInputMessage="1" showErrorMessage="1" sqref="T27">
      <formula1>$T$227:$T$228</formula1>
    </dataValidation>
    <dataValidation type="list" allowBlank="1" showInputMessage="1" showErrorMessage="1" sqref="U27">
      <formula1>$U$227:$U$228</formula1>
    </dataValidation>
    <dataValidation type="list" allowBlank="1" showInputMessage="1" showErrorMessage="1" sqref="V27">
      <formula1>$V$227:$V$228</formula1>
    </dataValidation>
    <dataValidation type="list" allowBlank="1" showInputMessage="1" showErrorMessage="1" sqref="W27">
      <formula1>$W$227:$W$228</formula1>
    </dataValidation>
    <dataValidation type="list" allowBlank="1" showInputMessage="1" showErrorMessage="1" sqref="X27">
      <formula1>$X$227:$X$228</formula1>
    </dataValidation>
    <dataValidation type="list" allowBlank="1" showInputMessage="1" showErrorMessage="1" sqref="Y27">
      <formula1>$Y$227:$Y$228</formula1>
    </dataValidation>
    <dataValidation type="list" allowBlank="1" showInputMessage="1" showErrorMessage="1" sqref="Z27">
      <formula1>$Z$227:$Z$228</formula1>
    </dataValidation>
    <dataValidation type="list" allowBlank="1" showInputMessage="1" showErrorMessage="1" sqref="AA27">
      <formula1>$AA$227:$AA$228</formula1>
    </dataValidation>
    <dataValidation type="list" allowBlank="1" showInputMessage="1" showErrorMessage="1" sqref="AB27">
      <formula1>$AB$227:$AB$228</formula1>
    </dataValidation>
    <dataValidation type="list" allowBlank="1" showInputMessage="1" showErrorMessage="1" sqref="AC27">
      <formula1>$AC$227:$AC$228</formula1>
    </dataValidation>
    <dataValidation type="list" allowBlank="1" showInputMessage="1" showErrorMessage="1" sqref="AD27">
      <formula1>$AD$227:$AD$228</formula1>
    </dataValidation>
    <dataValidation type="list" allowBlank="1" showInputMessage="1" showErrorMessage="1" sqref="AE27">
      <formula1>$AE$227:$AE$228</formula1>
    </dataValidation>
    <dataValidation type="list" allowBlank="1" showInputMessage="1" showErrorMessage="1" sqref="AF27">
      <formula1>$AF$227:$AF$228</formula1>
    </dataValidation>
    <dataValidation type="list" allowBlank="1" showInputMessage="1" showErrorMessage="1" sqref="AG27">
      <formula1>$AG$227:$AG$228</formula1>
    </dataValidation>
    <dataValidation type="list" allowBlank="1" showInputMessage="1" showErrorMessage="1" sqref="P29">
      <formula1>$P$229:$P$230</formula1>
    </dataValidation>
    <dataValidation type="list" allowBlank="1" showInputMessage="1" showErrorMessage="1" sqref="Q29">
      <formula1>$Q$229:$Q$230</formula1>
    </dataValidation>
    <dataValidation type="list" allowBlank="1" showInputMessage="1" showErrorMessage="1" sqref="R29">
      <formula1>$R$229:$R$230</formula1>
    </dataValidation>
    <dataValidation type="list" allowBlank="1" showInputMessage="1" showErrorMessage="1" sqref="S29">
      <formula1>$S$229:$S$230</formula1>
    </dataValidation>
    <dataValidation type="list" allowBlank="1" showInputMessage="1" showErrorMessage="1" sqref="T29">
      <formula1>$T$229:$T$230</formula1>
    </dataValidation>
    <dataValidation type="list" allowBlank="1" showInputMessage="1" showErrorMessage="1" sqref="U29">
      <formula1>$U$229:$U$230</formula1>
    </dataValidation>
    <dataValidation type="list" allowBlank="1" showInputMessage="1" showErrorMessage="1" sqref="V29">
      <formula1>$V$229:$V$230</formula1>
    </dataValidation>
    <dataValidation type="list" allowBlank="1" showInputMessage="1" showErrorMessage="1" sqref="W29">
      <formula1>$W$229:$W$230</formula1>
    </dataValidation>
    <dataValidation type="list" allowBlank="1" showInputMessage="1" showErrorMessage="1" sqref="X29">
      <formula1>$X$229:$X$230</formula1>
    </dataValidation>
    <dataValidation type="list" allowBlank="1" showInputMessage="1" showErrorMessage="1" sqref="Y29">
      <formula1>$Y$229:$Y$230</formula1>
    </dataValidation>
    <dataValidation type="list" allowBlank="1" showInputMessage="1" showErrorMessage="1" sqref="Z29">
      <formula1>$Z$229:$Z$230</formula1>
    </dataValidation>
    <dataValidation type="list" allowBlank="1" showInputMessage="1" showErrorMessage="1" sqref="AA29">
      <formula1>$AA$229:$AA$230</formula1>
    </dataValidation>
    <dataValidation type="list" allowBlank="1" showInputMessage="1" showErrorMessage="1" sqref="AB29">
      <formula1>$AB$229:$AB$230</formula1>
    </dataValidation>
    <dataValidation type="list" allowBlank="1" showInputMessage="1" showErrorMessage="1" sqref="AC29">
      <formula1>$AC$229:$AC$230</formula1>
    </dataValidation>
    <dataValidation type="list" allowBlank="1" showInputMessage="1" showErrorMessage="1" sqref="AD29">
      <formula1>$AD$229:$AD$230</formula1>
    </dataValidation>
    <dataValidation type="list" allowBlank="1" showInputMessage="1" showErrorMessage="1" sqref="AE29">
      <formula1>$AE$229:$AE$230</formula1>
    </dataValidation>
    <dataValidation type="list" allowBlank="1" showInputMessage="1" showErrorMessage="1" sqref="AF29">
      <formula1>$AF$229:$AF$230</formula1>
    </dataValidation>
    <dataValidation type="list" allowBlank="1" showInputMessage="1" showErrorMessage="1" sqref="AG29">
      <formula1>$AG$229:$AG$230</formula1>
    </dataValidation>
    <dataValidation type="list" allowBlank="1" showInputMessage="1" showErrorMessage="1" sqref="Q31">
      <formula1>$Q$231:$Q$232</formula1>
    </dataValidation>
    <dataValidation type="list" allowBlank="1" showInputMessage="1" showErrorMessage="1" sqref="R31">
      <formula1>$R$231:$R$232</formula1>
    </dataValidation>
    <dataValidation type="list" allowBlank="1" showInputMessage="1" showErrorMessage="1" sqref="S31">
      <formula1>$S$231:$S$232</formula1>
    </dataValidation>
    <dataValidation type="list" allowBlank="1" showInputMessage="1" showErrorMessage="1" sqref="T31">
      <formula1>$T$231:$T$232</formula1>
    </dataValidation>
    <dataValidation type="list" allowBlank="1" showInputMessage="1" showErrorMessage="1" sqref="U31">
      <formula1>$U$231:$U$232</formula1>
    </dataValidation>
    <dataValidation type="list" allowBlank="1" showInputMessage="1" showErrorMessage="1" sqref="V31">
      <formula1>$V$231:$V$232</formula1>
    </dataValidation>
    <dataValidation type="list" allowBlank="1" showInputMessage="1" showErrorMessage="1" sqref="W31">
      <formula1>$W$231:$W$232</formula1>
    </dataValidation>
    <dataValidation type="list" allowBlank="1" showInputMessage="1" showErrorMessage="1" sqref="X31">
      <formula1>$X$231:$X$232</formula1>
    </dataValidation>
    <dataValidation type="list" allowBlank="1" showInputMessage="1" showErrorMessage="1" sqref="Y31">
      <formula1>$Y$231:$Y$232</formula1>
    </dataValidation>
    <dataValidation type="list" allowBlank="1" showInputMessage="1" showErrorMessage="1" sqref="Z31">
      <formula1>$Z$231:$Z$232</formula1>
    </dataValidation>
    <dataValidation type="list" allowBlank="1" showInputMessage="1" showErrorMessage="1" sqref="AA31">
      <formula1>$AA$231:$AA$232</formula1>
    </dataValidation>
    <dataValidation type="list" allowBlank="1" showInputMessage="1" showErrorMessage="1" sqref="AB31">
      <formula1>$AB$231:$AB$232</formula1>
    </dataValidation>
    <dataValidation type="list" allowBlank="1" showInputMessage="1" showErrorMessage="1" sqref="AC31">
      <formula1>$AC$231:$AC$232</formula1>
    </dataValidation>
    <dataValidation type="list" allowBlank="1" showInputMessage="1" showErrorMessage="1" sqref="AD31">
      <formula1>$AD$231:$AD$232</formula1>
    </dataValidation>
    <dataValidation type="list" allowBlank="1" showInputMessage="1" showErrorMessage="1" sqref="AE31">
      <formula1>$AE$231:$AE$232</formula1>
    </dataValidation>
    <dataValidation type="list" allowBlank="1" showInputMessage="1" showErrorMessage="1" sqref="AF31">
      <formula1>$AF$231:$AF$232</formula1>
    </dataValidation>
    <dataValidation type="list" allowBlank="1" showInputMessage="1" showErrorMessage="1" sqref="AG31">
      <formula1>$AG$231:$AG$232</formula1>
    </dataValidation>
    <dataValidation type="list" allowBlank="1" showInputMessage="1" showErrorMessage="1" sqref="R33">
      <formula1>$R$233:$R$234</formula1>
    </dataValidation>
    <dataValidation type="list" allowBlank="1" showInputMessage="1" showErrorMessage="1" sqref="S33">
      <formula1>$S$233:$S$234</formula1>
    </dataValidation>
    <dataValidation type="list" allowBlank="1" showInputMessage="1" showErrorMessage="1" sqref="T33">
      <formula1>$T$233:$T$234</formula1>
    </dataValidation>
    <dataValidation type="list" allowBlank="1" showInputMessage="1" showErrorMessage="1" sqref="U33">
      <formula1>$U$233:$U$234</formula1>
    </dataValidation>
    <dataValidation type="list" allowBlank="1" showInputMessage="1" showErrorMessage="1" sqref="V33">
      <formula1>$V$233:$V$234</formula1>
    </dataValidation>
    <dataValidation type="list" allowBlank="1" showInputMessage="1" showErrorMessage="1" sqref="W33">
      <formula1>$W$233:$W$234</formula1>
    </dataValidation>
    <dataValidation type="list" allowBlank="1" showInputMessage="1" showErrorMessage="1" sqref="X33">
      <formula1>$X$233:$X$234</formula1>
    </dataValidation>
    <dataValidation type="list" allowBlank="1" showInputMessage="1" showErrorMessage="1" sqref="Y33">
      <formula1>$Y$233:$Y$234</formula1>
    </dataValidation>
    <dataValidation type="list" allowBlank="1" showInputMessage="1" showErrorMessage="1" sqref="Z33">
      <formula1>$Z$233:$Z$234</formula1>
    </dataValidation>
    <dataValidation type="list" allowBlank="1" showInputMessage="1" showErrorMessage="1" sqref="AA33">
      <formula1>$AA$233:$AA$234</formula1>
    </dataValidation>
    <dataValidation type="list" allowBlank="1" showInputMessage="1" showErrorMessage="1" sqref="AB33">
      <formula1>$AB$233:$AB$234</formula1>
    </dataValidation>
    <dataValidation type="list" allowBlank="1" showInputMessage="1" showErrorMessage="1" sqref="AC33">
      <formula1>$AC$233:$AC$234</formula1>
    </dataValidation>
    <dataValidation type="list" allowBlank="1" showInputMessage="1" showErrorMessage="1" sqref="AD33">
      <formula1>$AD$233:$AD$234</formula1>
    </dataValidation>
    <dataValidation type="list" allowBlank="1" showInputMessage="1" showErrorMessage="1" sqref="AE33">
      <formula1>$AE$233:$AE$234</formula1>
    </dataValidation>
    <dataValidation type="list" allowBlank="1" showInputMessage="1" showErrorMessage="1" sqref="AF33">
      <formula1>$AF$233:$AF$234</formula1>
    </dataValidation>
    <dataValidation type="list" allowBlank="1" showInputMessage="1" showErrorMessage="1" sqref="AG33">
      <formula1>$AG$233:$AG$234</formula1>
    </dataValidation>
    <dataValidation type="list" allowBlank="1" showInputMessage="1" showErrorMessage="1" sqref="S35">
      <formula1>$S$235:$S$236</formula1>
    </dataValidation>
    <dataValidation type="list" allowBlank="1" showInputMessage="1" showErrorMessage="1" sqref="T35">
      <formula1>$T$235:$T$236</formula1>
    </dataValidation>
    <dataValidation type="list" allowBlank="1" showInputMessage="1" showErrorMessage="1" sqref="U35">
      <formula1>$U$235:$U$236</formula1>
    </dataValidation>
    <dataValidation type="list" allowBlank="1" showInputMessage="1" showErrorMessage="1" sqref="V35">
      <formula1>$V$235:$V$236</formula1>
    </dataValidation>
    <dataValidation type="list" allowBlank="1" showInputMessage="1" showErrorMessage="1" sqref="W35">
      <formula1>$W$235:$W$236</formula1>
    </dataValidation>
    <dataValidation type="list" allowBlank="1" showInputMessage="1" showErrorMessage="1" sqref="X35">
      <formula1>$X$235:$X$236</formula1>
    </dataValidation>
    <dataValidation type="list" allowBlank="1" showInputMessage="1" showErrorMessage="1" sqref="Y35">
      <formula1>$Y$235:$Y$236</formula1>
    </dataValidation>
    <dataValidation type="list" allowBlank="1" showInputMessage="1" showErrorMessage="1" sqref="Z35">
      <formula1>$Z$235:$Z$236</formula1>
    </dataValidation>
    <dataValidation type="list" allowBlank="1" showInputMessage="1" showErrorMessage="1" sqref="AA35">
      <formula1>$AA$235:$AA$236</formula1>
    </dataValidation>
    <dataValidation type="list" allowBlank="1" showInputMessage="1" showErrorMessage="1" sqref="AB35">
      <formula1>$AB$235:$AB$236</formula1>
    </dataValidation>
    <dataValidation type="list" allowBlank="1" showInputMessage="1" showErrorMessage="1" sqref="AC35">
      <formula1>$AC$235:$AC$236</formula1>
    </dataValidation>
    <dataValidation type="list" allowBlank="1" showInputMessage="1" showErrorMessage="1" sqref="AD35">
      <formula1>$AD$235:$AD$236</formula1>
    </dataValidation>
    <dataValidation type="list" allowBlank="1" showInputMessage="1" showErrorMessage="1" sqref="AE35">
      <formula1>$AE$235:$AE$236</formula1>
    </dataValidation>
    <dataValidation type="list" allowBlank="1" showInputMessage="1" showErrorMessage="1" sqref="AF35">
      <formula1>$AF$235:$AF$236</formula1>
    </dataValidation>
    <dataValidation type="list" allowBlank="1" showInputMessage="1" showErrorMessage="1" sqref="AG35">
      <formula1>$AG$235:$AG$236</formula1>
    </dataValidation>
    <dataValidation type="list" allowBlank="1" showInputMessage="1" showErrorMessage="1" sqref="T37">
      <formula1>$T$237:$T$238</formula1>
    </dataValidation>
    <dataValidation type="list" allowBlank="1" showInputMessage="1" showErrorMessage="1" sqref="U37">
      <formula1>$U$237:$U$238</formula1>
    </dataValidation>
    <dataValidation type="list" allowBlank="1" showInputMessage="1" showErrorMessage="1" sqref="V37">
      <formula1>$V$237:$V$238</formula1>
    </dataValidation>
    <dataValidation type="list" allowBlank="1" showInputMessage="1" showErrorMessage="1" sqref="W37">
      <formula1>$W$237:$W$238</formula1>
    </dataValidation>
    <dataValidation type="list" allowBlank="1" showInputMessage="1" showErrorMessage="1" sqref="X37">
      <formula1>$X$237:$X$238</formula1>
    </dataValidation>
    <dataValidation type="list" allowBlank="1" showInputMessage="1" showErrorMessage="1" sqref="Y37">
      <formula1>$Y$237:$Y$238</formula1>
    </dataValidation>
    <dataValidation type="list" allowBlank="1" showInputMessage="1" showErrorMessage="1" sqref="Z37">
      <formula1>$Z$237:$Z$238</formula1>
    </dataValidation>
    <dataValidation type="list" allowBlank="1" showInputMessage="1" showErrorMessage="1" sqref="AA37">
      <formula1>$AA$237:$AA$238</formula1>
    </dataValidation>
    <dataValidation type="list" allowBlank="1" showInputMessage="1" showErrorMessage="1" sqref="AB37">
      <formula1>$AB$237:$AB$238</formula1>
    </dataValidation>
    <dataValidation type="list" allowBlank="1" showInputMessage="1" showErrorMessage="1" sqref="AC37">
      <formula1>$AC$237:$AC$238</formula1>
    </dataValidation>
    <dataValidation type="list" allowBlank="1" showInputMessage="1" showErrorMessage="1" sqref="AD37">
      <formula1>$AD$237:$AD$238</formula1>
    </dataValidation>
    <dataValidation type="list" allowBlank="1" showInputMessage="1" showErrorMessage="1" sqref="AE37">
      <formula1>$AE$237:$AE$238</formula1>
    </dataValidation>
    <dataValidation type="list" allowBlank="1" showInputMessage="1" showErrorMessage="1" sqref="AF37">
      <formula1>$AF$237:$AF$238</formula1>
    </dataValidation>
    <dataValidation type="list" allowBlank="1" showInputMessage="1" showErrorMessage="1" sqref="AG37">
      <formula1>$AG$237:$AG$238</formula1>
    </dataValidation>
    <dataValidation type="list" allowBlank="1" showInputMessage="1" showErrorMessage="1" sqref="U39">
      <formula1>$U$239:$U$240</formula1>
    </dataValidation>
    <dataValidation type="list" allowBlank="1" showInputMessage="1" showErrorMessage="1" sqref="V39">
      <formula1>$V$239:$V$240</formula1>
    </dataValidation>
    <dataValidation type="list" allowBlank="1" showInputMessage="1" showErrorMessage="1" sqref="W39">
      <formula1>$W$239:$W$240</formula1>
    </dataValidation>
    <dataValidation type="list" allowBlank="1" showInputMessage="1" showErrorMessage="1" sqref="X39">
      <formula1>$X$239:$X$240</formula1>
    </dataValidation>
    <dataValidation type="list" allowBlank="1" showInputMessage="1" showErrorMessage="1" sqref="Y39">
      <formula1>$Y$239:$Y$240</formula1>
    </dataValidation>
    <dataValidation type="list" allowBlank="1" showInputMessage="1" showErrorMessage="1" sqref="Z39">
      <formula1>$Z$239:$Z$240</formula1>
    </dataValidation>
    <dataValidation type="list" allowBlank="1" showInputMessage="1" showErrorMessage="1" sqref="AA39">
      <formula1>$AA$239:$AA$240</formula1>
    </dataValidation>
    <dataValidation type="list" allowBlank="1" showInputMessage="1" showErrorMessage="1" sqref="AB39">
      <formula1>$AB$239:$AB$240</formula1>
    </dataValidation>
    <dataValidation type="list" allowBlank="1" showInputMessage="1" showErrorMessage="1" sqref="AC39">
      <formula1>$AC$239:$AC$240</formula1>
    </dataValidation>
    <dataValidation type="list" allowBlank="1" showInputMessage="1" showErrorMessage="1" sqref="AD39">
      <formula1>$AD$239:$AD$240</formula1>
    </dataValidation>
    <dataValidation type="list" allowBlank="1" showInputMessage="1" showErrorMessage="1" sqref="AE39">
      <formula1>$AE$239:$AE$240</formula1>
    </dataValidation>
    <dataValidation type="list" allowBlank="1" showInputMessage="1" showErrorMessage="1" sqref="AF39">
      <formula1>$AF$239:$AF$240</formula1>
    </dataValidation>
    <dataValidation type="list" allowBlank="1" showInputMessage="1" showErrorMessage="1" sqref="AG39">
      <formula1>$AG$239:$AG$240</formula1>
    </dataValidation>
    <dataValidation type="list" allowBlank="1" showInputMessage="1" showErrorMessage="1" sqref="V41">
      <formula1>$V$241:$V$242</formula1>
    </dataValidation>
    <dataValidation type="list" allowBlank="1" showInputMessage="1" showErrorMessage="1" sqref="W41">
      <formula1>$W$241:$W$242</formula1>
    </dataValidation>
    <dataValidation type="list" allowBlank="1" showInputMessage="1" showErrorMessage="1" sqref="X41">
      <formula1>$X$241:$X$242</formula1>
    </dataValidation>
    <dataValidation type="list" allowBlank="1" showInputMessage="1" showErrorMessage="1" sqref="Y41">
      <formula1>$Y$241:$Y$242</formula1>
    </dataValidation>
    <dataValidation type="list" allowBlank="1" showInputMessage="1" showErrorMessage="1" sqref="Z41">
      <formula1>$Z$241:$Z$242</formula1>
    </dataValidation>
    <dataValidation type="list" allowBlank="1" showInputMessage="1" showErrorMessage="1" sqref="AA41">
      <formula1>$AA$241:$AA$242</formula1>
    </dataValidation>
    <dataValidation type="list" allowBlank="1" showInputMessage="1" showErrorMessage="1" sqref="AB41">
      <formula1>$AB$241:$AB$242</formula1>
    </dataValidation>
    <dataValidation type="list" allowBlank="1" showInputMessage="1" showErrorMessage="1" sqref="AC41">
      <formula1>$AC$241:$AC$242</formula1>
    </dataValidation>
    <dataValidation type="list" allowBlank="1" showInputMessage="1" showErrorMessage="1" sqref="AD41">
      <formula1>$AD$241:$AD$242</formula1>
    </dataValidation>
    <dataValidation type="list" allowBlank="1" showInputMessage="1" showErrorMessage="1" sqref="AE41">
      <formula1>$AE$241:$AE$242</formula1>
    </dataValidation>
    <dataValidation type="list" allowBlank="1" showInputMessage="1" showErrorMessage="1" sqref="AF41">
      <formula1>$AF$241:$AF$242</formula1>
    </dataValidation>
    <dataValidation type="list" allowBlank="1" showInputMessage="1" showErrorMessage="1" sqref="AG41">
      <formula1>$AG$241:$AG$242</formula1>
    </dataValidation>
    <dataValidation type="list" allowBlank="1" showInputMessage="1" showErrorMessage="1" sqref="W43">
      <formula1>$W$243:$W$244</formula1>
    </dataValidation>
    <dataValidation type="list" allowBlank="1" showInputMessage="1" showErrorMessage="1" sqref="X43">
      <formula1>$X$243:$X$244</formula1>
    </dataValidation>
    <dataValidation type="list" allowBlank="1" showInputMessage="1" showErrorMessage="1" sqref="Y43">
      <formula1>$Y$243:$Y$244</formula1>
    </dataValidation>
    <dataValidation type="list" allowBlank="1" showInputMessage="1" showErrorMessage="1" sqref="Z43">
      <formula1>$Z$243:$Z$244</formula1>
    </dataValidation>
    <dataValidation type="list" allowBlank="1" showInputMessage="1" showErrorMessage="1" sqref="AA43">
      <formula1>$AA$243:$AA$244</formula1>
    </dataValidation>
    <dataValidation type="list" allowBlank="1" showInputMessage="1" showErrorMessage="1" sqref="AB43">
      <formula1>$AB$243:$AB$244</formula1>
    </dataValidation>
    <dataValidation type="list" allowBlank="1" showInputMessage="1" showErrorMessage="1" sqref="AC43">
      <formula1>$AC$243:$AC$244</formula1>
    </dataValidation>
    <dataValidation type="list" allowBlank="1" showInputMessage="1" showErrorMessage="1" sqref="AD43">
      <formula1>$AD$243:$AD$244</formula1>
    </dataValidation>
    <dataValidation type="list" allowBlank="1" showInputMessage="1" showErrorMessage="1" sqref="AE43">
      <formula1>$AE$243:$AE$244</formula1>
    </dataValidation>
    <dataValidation type="list" allowBlank="1" showInputMessage="1" showErrorMessage="1" sqref="AF43">
      <formula1>$AF$243:$AF$244</formula1>
    </dataValidation>
    <dataValidation type="list" allowBlank="1" showInputMessage="1" showErrorMessage="1" sqref="AG43">
      <formula1>$AG$243:$AG$244</formula1>
    </dataValidation>
    <dataValidation type="list" allowBlank="1" showInputMessage="1" showErrorMessage="1" sqref="X45">
      <formula1>$X$245:$X$246</formula1>
    </dataValidation>
    <dataValidation type="list" allowBlank="1" showInputMessage="1" showErrorMessage="1" sqref="Y45">
      <formula1>$Y$245:$Y$246</formula1>
    </dataValidation>
    <dataValidation type="list" allowBlank="1" showInputMessage="1" showErrorMessage="1" sqref="Z45">
      <formula1>$Z$245:$Z$246</formula1>
    </dataValidation>
    <dataValidation type="list" allowBlank="1" showInputMessage="1" showErrorMessage="1" sqref="AA45">
      <formula1>$AA$245:$AA$246</formula1>
    </dataValidation>
    <dataValidation type="list" allowBlank="1" showInputMessage="1" showErrorMessage="1" sqref="AB45">
      <formula1>$AB$245:$AB$246</formula1>
    </dataValidation>
    <dataValidation type="list" allowBlank="1" showInputMessage="1" showErrorMessage="1" sqref="AC45">
      <formula1>$AC$245:$AC$246</formula1>
    </dataValidation>
    <dataValidation type="list" allowBlank="1" showInputMessage="1" showErrorMessage="1" sqref="AD45">
      <formula1>$AD$245:$AD$246</formula1>
    </dataValidation>
    <dataValidation type="list" allowBlank="1" showInputMessage="1" showErrorMessage="1" sqref="AE45">
      <formula1>$AE$245:$AE$246</formula1>
    </dataValidation>
    <dataValidation type="list" allowBlank="1" showInputMessage="1" showErrorMessage="1" sqref="AF45">
      <formula1>$AF$245:$AF$246</formula1>
    </dataValidation>
    <dataValidation type="list" allowBlank="1" showInputMessage="1" showErrorMessage="1" sqref="AG45">
      <formula1>$AG$245:$AG$246</formula1>
    </dataValidation>
    <dataValidation type="list" allowBlank="1" showInputMessage="1" showErrorMessage="1" sqref="Y47">
      <formula1>$Y$247:$Y$248</formula1>
    </dataValidation>
    <dataValidation type="list" allowBlank="1" showInputMessage="1" showErrorMessage="1" sqref="Z47">
      <formula1>$Z$247:$Z$248</formula1>
    </dataValidation>
    <dataValidation type="list" allowBlank="1" showInputMessage="1" showErrorMessage="1" sqref="AA47">
      <formula1>$AA$247:$AA$248</formula1>
    </dataValidation>
    <dataValidation type="list" allowBlank="1" showInputMessage="1" showErrorMessage="1" sqref="AB47">
      <formula1>$AB$247:$AB$248</formula1>
    </dataValidation>
    <dataValidation type="list" allowBlank="1" showInputMessage="1" showErrorMessage="1" sqref="AC47">
      <formula1>$AC$247:$AC$248</formula1>
    </dataValidation>
    <dataValidation type="list" allowBlank="1" showInputMessage="1" showErrorMessage="1" sqref="AD47">
      <formula1>$AD$247:$AD$248</formula1>
    </dataValidation>
    <dataValidation type="list" allowBlank="1" showInputMessage="1" showErrorMessage="1" sqref="AE47">
      <formula1>$AE$247:$AE$248</formula1>
    </dataValidation>
    <dataValidation type="list" allowBlank="1" showInputMessage="1" showErrorMessage="1" sqref="AF47">
      <formula1>$AF$247:$AF$248</formula1>
    </dataValidation>
    <dataValidation type="list" allowBlank="1" showInputMessage="1" showErrorMessage="1" sqref="AG47">
      <formula1>$AG$247:$AG$248</formula1>
    </dataValidation>
    <dataValidation type="list" allowBlank="1" showInputMessage="1" showErrorMessage="1" sqref="Z49">
      <formula1>$Z$249:$Z$250</formula1>
    </dataValidation>
    <dataValidation type="list" allowBlank="1" showInputMessage="1" showErrorMessage="1" sqref="AA49">
      <formula1>$AA$249:$AA$250</formula1>
    </dataValidation>
    <dataValidation type="list" allowBlank="1" showInputMessage="1" showErrorMessage="1" sqref="AB49">
      <formula1>$AB$249:$AB$250</formula1>
    </dataValidation>
    <dataValidation type="list" allowBlank="1" showInputMessage="1" showErrorMessage="1" sqref="AC49">
      <formula1>$AC$249:$AC$250</formula1>
    </dataValidation>
    <dataValidation type="list" allowBlank="1" showInputMessage="1" showErrorMessage="1" sqref="AD49">
      <formula1>$AD$249:$AD$250</formula1>
    </dataValidation>
    <dataValidation type="list" allowBlank="1" showInputMessage="1" showErrorMessage="1" sqref="AE49">
      <formula1>$AE$249:$AE$250</formula1>
    </dataValidation>
    <dataValidation type="list" allowBlank="1" showInputMessage="1" showErrorMessage="1" sqref="AF49">
      <formula1>$AF$249:$AF$250</formula1>
    </dataValidation>
    <dataValidation type="list" allowBlank="1" showInputMessage="1" showErrorMessage="1" sqref="AG49">
      <formula1>$AG$249:$AG$250</formula1>
    </dataValidation>
    <dataValidation type="list" allowBlank="1" showInputMessage="1" showErrorMessage="1" sqref="AA51">
      <formula1>$AA$251:$AA$252</formula1>
    </dataValidation>
    <dataValidation type="list" allowBlank="1" showInputMessage="1" showErrorMessage="1" sqref="AB51">
      <formula1>$AB$251:$AB$252</formula1>
    </dataValidation>
    <dataValidation type="list" allowBlank="1" showInputMessage="1" showErrorMessage="1" sqref="AC51">
      <formula1>$AC$251:$AC$252</formula1>
    </dataValidation>
    <dataValidation type="list" allowBlank="1" showInputMessage="1" showErrorMessage="1" sqref="AD51">
      <formula1>$AD$251:$AD$252</formula1>
    </dataValidation>
    <dataValidation type="list" allowBlank="1" showInputMessage="1" showErrorMessage="1" sqref="AE51">
      <formula1>$AE$251:$AE$252</formula1>
    </dataValidation>
    <dataValidation type="list" allowBlank="1" showInputMessage="1" showErrorMessage="1" sqref="AF51">
      <formula1>$AF$251:$AF$252</formula1>
    </dataValidation>
    <dataValidation type="list" allowBlank="1" showInputMessage="1" showErrorMessage="1" sqref="AG51">
      <formula1>$AG$251:$AG$252</formula1>
    </dataValidation>
    <dataValidation type="list" allowBlank="1" showInputMessage="1" showErrorMessage="1" sqref="AB53">
      <formula1>$AB$253:$AB$254</formula1>
    </dataValidation>
    <dataValidation type="list" allowBlank="1" showInputMessage="1" showErrorMessage="1" sqref="AC53">
      <formula1>$AC$253:$AC$254</formula1>
    </dataValidation>
    <dataValidation type="list" allowBlank="1" showInputMessage="1" showErrorMessage="1" sqref="AD53">
      <formula1>$AD$253:$AD$254</formula1>
    </dataValidation>
    <dataValidation type="list" allowBlank="1" showInputMessage="1" showErrorMessage="1" sqref="AE53">
      <formula1>$AE$253:$AE$254</formula1>
    </dataValidation>
    <dataValidation type="list" allowBlank="1" showInputMessage="1" showErrorMessage="1" sqref="AF53">
      <formula1>$AF$253:$AF$254</formula1>
    </dataValidation>
    <dataValidation type="list" allowBlank="1" showInputMessage="1" showErrorMessage="1" sqref="AG53">
      <formula1>$AG$253:$AG$254</formula1>
    </dataValidation>
    <dataValidation type="list" allowBlank="1" showInputMessage="1" showErrorMessage="1" sqref="AC55">
      <formula1>$AC$255:$AC$256</formula1>
    </dataValidation>
    <dataValidation type="list" allowBlank="1" showInputMessage="1" showErrorMessage="1" sqref="AD55">
      <formula1>$AD$255:$AD$256</formula1>
    </dataValidation>
    <dataValidation type="list" allowBlank="1" showInputMessage="1" showErrorMessage="1" sqref="AE55">
      <formula1>$AE$255:$AE$256</formula1>
    </dataValidation>
    <dataValidation type="list" allowBlank="1" showInputMessage="1" showErrorMessage="1" sqref="AF55">
      <formula1>$AF$255:$AF$256</formula1>
    </dataValidation>
    <dataValidation type="list" allowBlank="1" showInputMessage="1" showErrorMessage="1" sqref="AG55">
      <formula1>$AG$255:$AG$256</formula1>
    </dataValidation>
    <dataValidation type="list" allowBlank="1" showInputMessage="1" showErrorMessage="1" sqref="AD57">
      <formula1>$AD$257:$AD$258</formula1>
    </dataValidation>
    <dataValidation type="list" allowBlank="1" showInputMessage="1" showErrorMessage="1" sqref="AE57">
      <formula1>$AE$257:$AE$258</formula1>
    </dataValidation>
    <dataValidation type="list" allowBlank="1" showInputMessage="1" showErrorMessage="1" sqref="AF57">
      <formula1>$AF$257:$AF$258</formula1>
    </dataValidation>
    <dataValidation type="list" allowBlank="1" showInputMessage="1" showErrorMessage="1" sqref="AG57">
      <formula1>$AG$257:$AG$258</formula1>
    </dataValidation>
    <dataValidation type="list" allowBlank="1" showInputMessage="1" showErrorMessage="1" sqref="AE59">
      <formula1>$AE$259:$AE$260</formula1>
    </dataValidation>
    <dataValidation type="list" allowBlank="1" showInputMessage="1" showErrorMessage="1" sqref="AF59">
      <formula1>$AF$259:$AF$260</formula1>
    </dataValidation>
    <dataValidation type="list" allowBlank="1" showInputMessage="1" showErrorMessage="1" sqref="AG59">
      <formula1>$AG$259:$AG$260</formula1>
    </dataValidation>
    <dataValidation type="list" allowBlank="1" showInputMessage="1" showErrorMessage="1" sqref="AF61">
      <formula1>$AF$261:$AF$262</formula1>
    </dataValidation>
    <dataValidation type="list" allowBlank="1" showInputMessage="1" showErrorMessage="1" sqref="AG61">
      <formula1>$AG$261:$AG$262</formula1>
    </dataValidation>
    <dataValidation type="list" allowBlank="1" showInputMessage="1" showErrorMessage="1" sqref="AG63">
      <formula1>$AG$263:$AG$264</formula1>
    </dataValidation>
    <dataValidation type="list" allowBlank="1" showInputMessage="1" showErrorMessage="1" sqref="E8">
      <formula1>IF($E$6="",$D$8,$A$8:$A$11)</formula1>
    </dataValidation>
    <dataValidation type="list" allowBlank="1" showInputMessage="1" showErrorMessage="1" sqref="F8 F10">
      <formula1>IF($F$6="",$D$8,$A$8:$A$11)</formula1>
    </dataValidation>
    <dataValidation type="list" allowBlank="1" showInputMessage="1" showErrorMessage="1" sqref="G8 G10 G12">
      <formula1>IF($G$6="",$D$8,$A$8:$A$11)</formula1>
    </dataValidation>
    <dataValidation type="list" allowBlank="1" showInputMessage="1" showErrorMessage="1" sqref="H8 H10 H12 H14">
      <formula1>IF($H$6="",$D$8,$A$8:$A$11)</formula1>
    </dataValidation>
    <dataValidation type="list" allowBlank="1" showInputMessage="1" showErrorMessage="1" sqref="I8 I10 I12 I14 I16">
      <formula1>IF($I$6="",$D$8,$A$8:$A$11)</formula1>
    </dataValidation>
    <dataValidation type="list" allowBlank="1" showInputMessage="1" showErrorMessage="1" sqref="J8 J10 J12 J14 J16 J18">
      <formula1>IF($J$6="",$D$8,$A$8:$A$11)</formula1>
    </dataValidation>
    <dataValidation type="list" allowBlank="1" showInputMessage="1" showErrorMessage="1" sqref="K8 K10 K12 K14 K16 K18 K20">
      <formula1>IF($K$6="",$D$8,$A$8:$A$11)</formula1>
    </dataValidation>
    <dataValidation type="list" allowBlank="1" showInputMessage="1" showErrorMessage="1" sqref="L8 L10 L12 L14 L16 L18 L20 L22">
      <formula1>IF($L$6="",$D$8,$A$8:$A$11)</formula1>
    </dataValidation>
    <dataValidation type="list" allowBlank="1" showInputMessage="1" showErrorMessage="1" sqref="M8 M10 M12 M14 M16 M18 M20 M22 M24">
      <formula1>IF($M$6="",$D$8,$A$8:$A$11)</formula1>
    </dataValidation>
    <dataValidation type="list" allowBlank="1" showInputMessage="1" showErrorMessage="1" sqref="N8 N10 N12 N14 N16 N18 N20 N22 N24 N26">
      <formula1>IF($N$6="",$D$8,$A$8:$A$11)</formula1>
    </dataValidation>
    <dataValidation type="list" allowBlank="1" showInputMessage="1" showErrorMessage="1" sqref="O8 O10 O12 O14 O16 O18 O20 O22 O24 O26 O28">
      <formula1>IF($O$6="",$D$8,$A$8:$A$11)</formula1>
    </dataValidation>
    <dataValidation type="list" allowBlank="1" showInputMessage="1" showErrorMessage="1" sqref="P8 P10 P12 P14 P16 P18 P20 P22 P24 P26 P28 P30">
      <formula1>IF($P$6="",$D$8,$A$8:$A$11)</formula1>
    </dataValidation>
    <dataValidation type="list" allowBlank="1" showInputMessage="1" showErrorMessage="1" sqref="Q8 Q10 Q12 Q14 Q16 Q18 Q20 Q22 Q24 Q26 Q28 Q30 Q32">
      <formula1>IF($Q$6="",$D$8,$A$8:$A$11)</formula1>
    </dataValidation>
    <dataValidation type="list" allowBlank="1" showInputMessage="1" showErrorMessage="1" sqref="R8 R10 R12 R14 R16 R18 R20 R22 R24 R26 R28 R30 R32 R34">
      <formula1>IF($R$6="",$D$8,$A$8:$A$11)</formula1>
    </dataValidation>
    <dataValidation type="list" allowBlank="1" showInputMessage="1" showErrorMessage="1" sqref="S8 S10 S12 S14 S16 S18 S20 S22 S24 S26 S28 S30 S32 S34 S36">
      <formula1>IF($S$6="",$D$8,$A$8:$A$11)</formula1>
    </dataValidation>
    <dataValidation type="list" allowBlank="1" showInputMessage="1" showErrorMessage="1" sqref="T8 T10 T12 T14 T16 T18 T20 T22 T24 T26 T28 T30 T32 T34 T36 T38">
      <formula1>IF($T$6="",$D$8,$A$8:$A$11)</formula1>
    </dataValidation>
    <dataValidation type="list" allowBlank="1" showInputMessage="1" showErrorMessage="1" sqref="U8 U10 U12 U14 U16 U18 U20 U22 U24 U26 U28 U30 U32 U34 U36 U38 U40">
      <formula1>IF($U$6="",$D$8,$A$8:$A$11)</formula1>
    </dataValidation>
    <dataValidation type="list" allowBlank="1" showInputMessage="1" showErrorMessage="1" sqref="V8 V10 V12 V14 V16 V18 V20 V22 V24 V26 V28 V30 V32 V34 V36 V38 V40 V42">
      <formula1>IF($V$6="",$D$8,$A$8:$A$11)</formula1>
    </dataValidation>
    <dataValidation type="list" allowBlank="1" showInputMessage="1" showErrorMessage="1" sqref="W8 W10 W12 W14 W16 W18 W20 W22 W24 W26 W28 W30 W32 W34 W36 W38 W40 W42 W44">
      <formula1>IF($W$6="",$D$8,$A$8:$A$11)</formula1>
    </dataValidation>
    <dataValidation type="list" allowBlank="1" showInputMessage="1" showErrorMessage="1" sqref="X8 X10 X12 X14 X16 X18 X20 X22 X24 X26 X28 X30 X32 X34 X36 X38 X40 X42 X44 X46">
      <formula1>IF($X$6="",$D$8,$A$8:$A$11)</formula1>
    </dataValidation>
    <dataValidation type="list" allowBlank="1" showInputMessage="1" showErrorMessage="1" sqref="Y8 Y10 Y12 Y14 Y16 Y18 Y20 Y22 Y24 Y26 Y28 Y30 Y32 Y34 Y36 Y38 Y40 Y42 Y44 Y46 Y48">
      <formula1>IF($Y$6="",$D$8,$A$8:$A$11)</formula1>
    </dataValidation>
    <dataValidation type="list" allowBlank="1" showInputMessage="1" showErrorMessage="1" sqref="Z8 Z10 Z12 Z14 Z16 Z18 Z20 Z22 Z24 Z26 Z28 Z30 Z32 Z34 Z36 Z38 Z40 Z42 Z44 Z46 Z48 Z50">
      <formula1>IF($Z$6="",$D$8,$A$8:$A$11)</formula1>
    </dataValidation>
    <dataValidation type="list" allowBlank="1" showInputMessage="1" showErrorMessage="1" sqref="AA8 AA10 AA12 AA14 AA16 AA18 AA20 AA22 AA24 AA26 AA28 AA30 AA32 AA34 AA36 AA38 AA40 AA42 AA44 AA46 AA48 AA50 AA52">
      <formula1>IF($AA$6="",$D$8,$A$8:$A$11)</formula1>
    </dataValidation>
    <dataValidation type="list" allowBlank="1" showInputMessage="1" showErrorMessage="1" sqref="AB8 AB10 AB12 AB14 AB16 AB18 AB20 AB22 AB24 AB26 AB28 AB30 AB32 AB34 AB36 AB38 AB40 AB42 AB44 AB46 AB48 AB50 AB52 AB54">
      <formula1>IF($AB$6="",$D$8,$A$8:$A$11)</formula1>
    </dataValidation>
    <dataValidation type="list" allowBlank="1" showInputMessage="1" showErrorMessage="1" sqref="AC8 AC10 AC12 AC14 AC16 AC18 AC20 AC22 AC24 AC26 AC28 AC30 AC32 AC34 AC36 AC38 AC40 AC42 AC44 AC46 AC48 AC50 AC52 AC54 AC56">
      <formula1>IF($AC$6="",$D$8,$A$8:$A$11)</formula1>
    </dataValidation>
    <dataValidation type="list" allowBlank="1" showInputMessage="1" showErrorMessage="1" sqref="AD8 AD10 AD12 AD14 AD16 AD18 AD20 AD22 AD24 AD26 AD28 AD30 AD32 AD34 AD36 AD38 AD40 AD42 AD44 AD46 AD48 AD50 AD52 AD54 AD56 AD58">
      <formula1>IF($AD$6="",$D$8,$A$8:$A$11)</formula1>
    </dataValidation>
    <dataValidation type="list" allowBlank="1" showInputMessage="1" showErrorMessage="1" sqref="AE8 AE10 AE12 AE14 AE16 AE18 AE20 AE22 AE24 AE26 AE28 AE30 AE32 AE34 AE36 AE38 AE40 AE42 AE44 AE46 AE48 AE50 AE52 AE54 AE56 AE58 AE60">
      <formula1>IF($AE$6="",$D$8,$A$8:$A$11)</formula1>
    </dataValidation>
    <dataValidation type="list" allowBlank="1" showInputMessage="1" showErrorMessage="1" sqref="AF8 AF10 AF12 AF14 AF16 AF18 AF20 AF22 AF24 AF26 AF28 AF30 AF32 AF34 AF36 AF38 AF40 AF42 AF44 AF46 AF48 AF50 AF52 AF54 AF56 AF58 AF60 AF62">
      <formula1>IF($AF$6="",$D$8,$A$8:$A$11)</formula1>
    </dataValidation>
    <dataValidation type="list" allowBlank="1" showInputMessage="1" showErrorMessage="1" sqref="AG8 AG10 AG12 AG14 AG16 AG18 AG20 AG22 AG24 AG26 AG28 AG30 AG32 AG34 AG36 AG38 AG40 AG42 AG44 AG46 AG48 AG50 AG52 AG54 AG56 AG58 AG60 AG62 AG64">
      <formula1>IF($AG$6="",$D$8,$A$8:$A$11)</formula1>
    </dataValidation>
  </dataValidations>
  <pageMargins left="0.78740157499999996" right="0.78740157499999996" top="0.984251969" bottom="0.984251969" header="0.4921259845" footer="0.4921259845"/>
  <pageSetup paperSize="9" scale="3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K25" sqref="K25"/>
    </sheetView>
  </sheetViews>
  <sheetFormatPr baseColWidth="10" defaultRowHeight="12.75" x14ac:dyDescent="0.2"/>
  <cols>
    <col min="1" max="1" width="55.7109375" bestFit="1" customWidth="1"/>
    <col min="2" max="2" width="17.140625" bestFit="1" customWidth="1"/>
    <col min="3" max="6" width="16.140625" bestFit="1" customWidth="1"/>
    <col min="7" max="7" width="17.140625" bestFit="1" customWidth="1"/>
    <col min="8" max="8" width="16.140625" bestFit="1" customWidth="1"/>
    <col min="9" max="9" width="17.140625" bestFit="1" customWidth="1"/>
    <col min="11" max="11" width="17.140625" bestFit="1" customWidth="1"/>
  </cols>
  <sheetData>
    <row r="1" spans="1:12" x14ac:dyDescent="0.2">
      <c r="A1" s="61" t="s">
        <v>72</v>
      </c>
      <c r="B1" t="s">
        <v>54</v>
      </c>
      <c r="C1" t="s">
        <v>56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  <c r="I1" s="61" t="s">
        <v>71</v>
      </c>
      <c r="J1" t="s">
        <v>51</v>
      </c>
      <c r="K1" s="61" t="s">
        <v>73</v>
      </c>
      <c r="L1" t="s">
        <v>52</v>
      </c>
    </row>
    <row r="2" spans="1:12" ht="15" x14ac:dyDescent="0.25">
      <c r="A2" t="str">
        <f>Hiérarchisation!$A13&amp;" : "&amp;Hiérarchisation!D13</f>
        <v>FP1 : Extraire le jus du fruit</v>
      </c>
      <c r="B2" s="58">
        <f ca="1">Hiérarchisation!C13</f>
        <v>0.13931888544891641</v>
      </c>
      <c r="C2" s="51">
        <v>0.05</v>
      </c>
      <c r="D2" s="51">
        <v>0.84</v>
      </c>
      <c r="E2" s="51"/>
      <c r="F2" s="51"/>
      <c r="G2" s="51">
        <v>0.49</v>
      </c>
      <c r="H2" s="51"/>
      <c r="I2" s="60">
        <f t="shared" ref="I2:I19" si="0">SUMPRODUCT(C2:H2,$C$21:$H$21)</f>
        <v>0.25736000000000003</v>
      </c>
      <c r="J2" s="51">
        <f t="shared" ref="J2:J18" si="1">I2/$I$21</f>
        <v>0.17798063623789764</v>
      </c>
      <c r="K2" s="57">
        <f>SUMPRODUCT(C2:H2,$C$23:$H$23)</f>
        <v>36.195821646000006</v>
      </c>
      <c r="L2" s="51">
        <f>K2/$I$23</f>
        <v>0.47141991785015519</v>
      </c>
    </row>
    <row r="3" spans="1:12" ht="15" x14ac:dyDescent="0.25">
      <c r="A3" t="str">
        <f>Hiérarchisation!$A14&amp;" : "&amp;Hiérarchisation!D14</f>
        <v>FC1 : Récolter le jus</v>
      </c>
      <c r="B3" s="58">
        <f ca="1">Hiérarchisation!C14</f>
        <v>8.0495356037151702E-2</v>
      </c>
      <c r="C3" s="51"/>
      <c r="D3" s="51">
        <v>0.09</v>
      </c>
      <c r="E3" s="51">
        <v>0.1</v>
      </c>
      <c r="F3" s="51">
        <v>0.68</v>
      </c>
      <c r="G3" s="51"/>
      <c r="H3" s="51"/>
      <c r="I3" s="60">
        <f t="shared" si="0"/>
        <v>0.32376000000000005</v>
      </c>
      <c r="J3" s="51">
        <f t="shared" si="1"/>
        <v>0.22390041493775933</v>
      </c>
      <c r="K3" s="57">
        <f>SUMPRODUCT(C3:H3,$C$23:$H$23)</f>
        <v>1.197909136</v>
      </c>
      <c r="L3" s="51">
        <f>K3/$I$23</f>
        <v>1.5601751826718854E-2</v>
      </c>
    </row>
    <row r="4" spans="1:12" ht="15" x14ac:dyDescent="0.25">
      <c r="A4" t="str">
        <f>Hiérarchisation!$A15&amp;" : "&amp;Hiérarchisation!D15</f>
        <v>FC2 : Faciliter le tri sélectif en fin de vie</v>
      </c>
      <c r="B4" s="58">
        <f ca="1">Hiérarchisation!C15</f>
        <v>2.7863777089783281E-2</v>
      </c>
      <c r="C4" s="51"/>
      <c r="D4" s="51"/>
      <c r="E4" s="51"/>
      <c r="F4" s="51"/>
      <c r="G4" s="51"/>
      <c r="H4" s="51">
        <v>0.02</v>
      </c>
      <c r="I4" s="60">
        <f t="shared" si="0"/>
        <v>6.4800000000000005E-3</v>
      </c>
      <c r="J4" s="51">
        <f t="shared" si="1"/>
        <v>4.4813278008298757E-3</v>
      </c>
      <c r="K4" s="57">
        <f>SUMPRODUCT(C4:H4,$C$23:$H$23)</f>
        <v>1.4071968000000002E-2</v>
      </c>
      <c r="L4" s="51">
        <f>K4/$I$23</f>
        <v>1.8327546376566684E-4</v>
      </c>
    </row>
    <row r="5" spans="1:12" ht="15" x14ac:dyDescent="0.25">
      <c r="A5" t="str">
        <f>Hiérarchisation!$A16&amp;" : "&amp;Hiérarchisation!D16</f>
        <v>FC3 : Éliminer les pépins</v>
      </c>
      <c r="B5" s="58">
        <f ca="1">Hiérarchisation!C16</f>
        <v>3.0959752321981424E-2</v>
      </c>
      <c r="C5" s="51"/>
      <c r="D5" s="51"/>
      <c r="E5" s="51">
        <v>0.89</v>
      </c>
      <c r="F5" s="51"/>
      <c r="G5" s="51"/>
      <c r="H5" s="51"/>
      <c r="I5" s="60">
        <f t="shared" si="0"/>
        <v>0.11926</v>
      </c>
      <c r="J5" s="51">
        <f t="shared" si="1"/>
        <v>8.2475795297372048E-2</v>
      </c>
      <c r="K5" s="57">
        <f>SUMPRODUCT(C5:H5,$C$23:$H$23)</f>
        <v>0.25898501600000007</v>
      </c>
      <c r="L5" s="51">
        <f>K5/$I$23</f>
        <v>3.3730604643045416E-3</v>
      </c>
    </row>
    <row r="6" spans="1:12" ht="15" x14ac:dyDescent="0.25">
      <c r="A6" t="str">
        <f>Hiérarchisation!$A17&amp;" : "&amp;Hiérarchisation!D17</f>
        <v>FC4 : Ne pas déraper sur le plan de travail</v>
      </c>
      <c r="B6" s="58">
        <f ca="1">Hiérarchisation!C17</f>
        <v>4.3343653250773995E-2</v>
      </c>
      <c r="C6" s="51"/>
      <c r="D6" s="51"/>
      <c r="E6" s="51"/>
      <c r="F6" s="51"/>
      <c r="G6" s="51"/>
      <c r="H6" s="51">
        <v>0.1</v>
      </c>
      <c r="I6" s="60">
        <f t="shared" si="0"/>
        <v>3.2400000000000005E-2</v>
      </c>
      <c r="J6" s="51">
        <f t="shared" si="1"/>
        <v>2.2406639004149378E-2</v>
      </c>
      <c r="K6" s="57">
        <f>SUMPRODUCT(C6:H6,$C$23:$H$23)</f>
        <v>7.0359840000000007E-2</v>
      </c>
      <c r="L6" s="51">
        <f>K6/$I$23</f>
        <v>9.1637731882833419E-4</v>
      </c>
    </row>
    <row r="7" spans="1:12" ht="15" x14ac:dyDescent="0.25">
      <c r="A7" t="str">
        <f>Hiérarchisation!$A18&amp;" : "&amp;Hiérarchisation!D18</f>
        <v>FC5 : S'adapter au réseau EDF</v>
      </c>
      <c r="B7" s="58">
        <f ca="1">Hiérarchisation!C18</f>
        <v>8.0495356037151702E-2</v>
      </c>
      <c r="C7" s="51"/>
      <c r="D7" s="51"/>
      <c r="E7" s="51"/>
      <c r="F7" s="51"/>
      <c r="G7" s="51">
        <v>0.25</v>
      </c>
      <c r="H7" s="51"/>
      <c r="I7" s="60">
        <f t="shared" si="0"/>
        <v>7.5000000000000011E-2</v>
      </c>
      <c r="J7" s="51">
        <f t="shared" si="1"/>
        <v>5.1867219917012451E-2</v>
      </c>
      <c r="K7" s="57">
        <f>SUMPRODUCT(C7:H7,$C$23:$H$23)</f>
        <v>18.339750000000002</v>
      </c>
      <c r="L7" s="51">
        <f>K7/$I$23</f>
        <v>0.23885970935951448</v>
      </c>
    </row>
    <row r="8" spans="1:12" ht="15" x14ac:dyDescent="0.25">
      <c r="A8" t="str">
        <f>Hiérarchisation!$A19&amp;" : "&amp;Hiérarchisation!D19</f>
        <v>FC6 : Plaire à l'usager</v>
      </c>
      <c r="B8" s="58">
        <f ca="1">Hiérarchisation!C19</f>
        <v>5.8823529411764705E-2</v>
      </c>
      <c r="C8" s="51">
        <v>0.1</v>
      </c>
      <c r="D8" s="51">
        <v>0.01</v>
      </c>
      <c r="E8" s="51"/>
      <c r="F8" s="51">
        <v>0.15</v>
      </c>
      <c r="G8" s="51"/>
      <c r="H8" s="51">
        <v>0.03</v>
      </c>
      <c r="I8" s="60">
        <f t="shared" si="0"/>
        <v>8.9359999999999995E-2</v>
      </c>
      <c r="J8" s="51">
        <f t="shared" si="1"/>
        <v>6.1798063623789756E-2</v>
      </c>
      <c r="K8" s="57">
        <f>SUMPRODUCT(C8:H8,$C$23:$H$23)</f>
        <v>0.32371601599999994</v>
      </c>
      <c r="L8" s="51">
        <f>K8/$I$23</f>
        <v>4.216126909951331E-3</v>
      </c>
    </row>
    <row r="9" spans="1:12" ht="15" x14ac:dyDescent="0.25">
      <c r="A9" t="str">
        <f>Hiérarchisation!$A20&amp;" : "&amp;Hiérarchisation!D20</f>
        <v>FC7 : Permettre une bonne préhension</v>
      </c>
      <c r="B9" s="58">
        <f ca="1">Hiérarchisation!C20</f>
        <v>7.1207430340557279E-2</v>
      </c>
      <c r="C9" s="51"/>
      <c r="D9" s="51"/>
      <c r="E9" s="51"/>
      <c r="F9" s="51">
        <v>0.1</v>
      </c>
      <c r="G9" s="51"/>
      <c r="H9" s="51"/>
      <c r="I9" s="60">
        <f t="shared" si="0"/>
        <v>4.4000000000000004E-2</v>
      </c>
      <c r="J9" s="51">
        <f t="shared" si="1"/>
        <v>3.0428769017980636E-2</v>
      </c>
      <c r="K9" s="57">
        <f>SUMPRODUCT(C9:H9,$C$23:$H$23)</f>
        <v>0.16831980000000002</v>
      </c>
      <c r="L9" s="51">
        <f>K9/$I$23</f>
        <v>2.1922228224186048E-3</v>
      </c>
    </row>
    <row r="10" spans="1:12" ht="15" x14ac:dyDescent="0.25">
      <c r="A10" t="str">
        <f>Hiérarchisation!$A21&amp;" : "&amp;Hiérarchisation!D21</f>
        <v>FC8 : Ne pas mettre en danger l'usager</v>
      </c>
      <c r="B10" s="58">
        <f ca="1">Hiérarchisation!C21</f>
        <v>0.14551083591331268</v>
      </c>
      <c r="C10" s="51">
        <v>0.05</v>
      </c>
      <c r="D10" s="51"/>
      <c r="E10" s="51"/>
      <c r="F10" s="51"/>
      <c r="G10" s="51">
        <v>0.25</v>
      </c>
      <c r="H10" s="51">
        <v>0.5</v>
      </c>
      <c r="I10" s="60">
        <f t="shared" si="0"/>
        <v>0.24320000000000003</v>
      </c>
      <c r="J10" s="51">
        <f t="shared" si="1"/>
        <v>0.16818810511756568</v>
      </c>
      <c r="K10" s="57">
        <f>SUMPRODUCT(C10:H10,$C$23:$H$23)</f>
        <v>18.71526699</v>
      </c>
      <c r="L10" s="51">
        <f>K10/$I$23</f>
        <v>0.2437505000786333</v>
      </c>
    </row>
    <row r="11" spans="1:12" ht="15" x14ac:dyDescent="0.25">
      <c r="A11" t="str">
        <f>Hiérarchisation!$A22&amp;" : "&amp;Hiérarchisation!D22</f>
        <v>FC9 : Faciliter l'accès aux composants à changer</v>
      </c>
      <c r="B11" s="58">
        <f ca="1">Hiérarchisation!C22</f>
        <v>0</v>
      </c>
      <c r="C11" s="51"/>
      <c r="D11" s="51"/>
      <c r="E11" s="51"/>
      <c r="F11" s="51"/>
      <c r="G11" s="51"/>
      <c r="H11" s="51">
        <v>0.02</v>
      </c>
      <c r="I11" s="60">
        <f t="shared" si="0"/>
        <v>6.4800000000000005E-3</v>
      </c>
      <c r="J11" s="51">
        <f t="shared" si="1"/>
        <v>4.4813278008298757E-3</v>
      </c>
      <c r="K11" s="57">
        <f>SUMPRODUCT(C11:H11,$C$23:$H$23)</f>
        <v>1.4071968000000002E-2</v>
      </c>
      <c r="L11" s="51">
        <f>K11/$I$23</f>
        <v>1.8327546376566684E-4</v>
      </c>
    </row>
    <row r="12" spans="1:12" ht="15" x14ac:dyDescent="0.25">
      <c r="A12" t="str">
        <f>Hiérarchisation!$A23&amp;" : "&amp;Hiérarchisation!D23</f>
        <v>FC10 : Limiter le nombre d'outils au montage</v>
      </c>
      <c r="B12" s="58">
        <f ca="1">Hiérarchisation!C23</f>
        <v>1.238390092879257E-2</v>
      </c>
      <c r="C12" s="51"/>
      <c r="D12" s="51"/>
      <c r="E12" s="51"/>
      <c r="F12" s="51"/>
      <c r="G12" s="51"/>
      <c r="H12" s="51">
        <v>0.03</v>
      </c>
      <c r="I12" s="60">
        <f t="shared" si="0"/>
        <v>9.7199999999999995E-3</v>
      </c>
      <c r="J12" s="51">
        <f t="shared" si="1"/>
        <v>6.7219917012448123E-3</v>
      </c>
      <c r="K12" s="57">
        <f>SUMPRODUCT(C12:H12,$C$23:$H$23)</f>
        <v>2.1107952000000003E-2</v>
      </c>
      <c r="L12" s="51">
        <f>K12/$I$23</f>
        <v>2.7491319564850028E-4</v>
      </c>
    </row>
    <row r="13" spans="1:12" ht="15" x14ac:dyDescent="0.25">
      <c r="A13" t="str">
        <f>Hiérarchisation!$A24&amp;" : "&amp;Hiérarchisation!D24</f>
        <v>FC11 : Prendre place dans un emballage en carton</v>
      </c>
      <c r="B13" s="58">
        <f ca="1">Hiérarchisation!C24</f>
        <v>3.0959752321981426E-3</v>
      </c>
      <c r="C13" s="51">
        <v>0.01</v>
      </c>
      <c r="D13" s="51"/>
      <c r="E13" s="51"/>
      <c r="F13" s="51">
        <v>0.01</v>
      </c>
      <c r="G13" s="51"/>
      <c r="H13" s="51"/>
      <c r="I13" s="60">
        <f t="shared" si="0"/>
        <v>5.64E-3</v>
      </c>
      <c r="J13" s="51">
        <f t="shared" si="1"/>
        <v>3.9004149377593355E-3</v>
      </c>
      <c r="K13" s="57">
        <f>SUMPRODUCT(C13:H13,$C$23:$H$23)</f>
        <v>2.1575537999999998E-2</v>
      </c>
      <c r="L13" s="51">
        <f>K13/$I$23</f>
        <v>2.8100310723729385E-4</v>
      </c>
    </row>
    <row r="14" spans="1:12" ht="15" x14ac:dyDescent="0.25">
      <c r="A14" t="str">
        <f>Hiérarchisation!$A25&amp;" : "&amp;Hiérarchisation!D25</f>
        <v>FC12 : Permettre une étanchéité suffisante</v>
      </c>
      <c r="B14" s="58">
        <f ca="1">Hiérarchisation!C25</f>
        <v>8.0495356037151702E-2</v>
      </c>
      <c r="C14" s="51"/>
      <c r="D14" s="51"/>
      <c r="E14" s="51"/>
      <c r="F14" s="51"/>
      <c r="G14" s="51"/>
      <c r="H14" s="51">
        <v>0.24</v>
      </c>
      <c r="I14" s="60">
        <f t="shared" si="0"/>
        <v>7.7759999999999996E-2</v>
      </c>
      <c r="J14" s="51">
        <f t="shared" si="1"/>
        <v>5.3775933609958498E-2</v>
      </c>
      <c r="K14" s="57">
        <f>SUMPRODUCT(C14:H14,$C$23:$H$23)</f>
        <v>0.16886361600000002</v>
      </c>
      <c r="L14" s="51">
        <f>K14/$I$23</f>
        <v>2.1993055651880022E-3</v>
      </c>
    </row>
    <row r="15" spans="1:12" ht="15" x14ac:dyDescent="0.25">
      <c r="A15" t="str">
        <f>Hiérarchisation!$A26&amp;" : "&amp;Hiérarchisation!D26</f>
        <v>FC13 : Limiter les impacts environnementaux</v>
      </c>
      <c r="B15" s="58">
        <f ca="1">Hiérarchisation!C26</f>
        <v>4.6439628482972138E-2</v>
      </c>
      <c r="C15" s="51">
        <v>0.01</v>
      </c>
      <c r="D15" s="51">
        <v>0.01</v>
      </c>
      <c r="E15" s="51">
        <v>0.01</v>
      </c>
      <c r="F15" s="51">
        <v>0.01</v>
      </c>
      <c r="G15" s="51">
        <v>0.01</v>
      </c>
      <c r="H15" s="51">
        <v>0.01</v>
      </c>
      <c r="I15" s="60">
        <f t="shared" si="0"/>
        <v>1.4460000000000001E-2</v>
      </c>
      <c r="J15" s="51">
        <f t="shared" si="1"/>
        <v>9.9999999999999985E-3</v>
      </c>
      <c r="K15" s="57">
        <f>SUMPRODUCT(C15:H15,$C$23:$H$23)</f>
        <v>0.76780425000000008</v>
      </c>
      <c r="L15" s="51">
        <f>K15/$I$23</f>
        <v>0.01</v>
      </c>
    </row>
    <row r="16" spans="1:12" ht="15" x14ac:dyDescent="0.25">
      <c r="A16" t="str">
        <f>Hiérarchisation!$A27&amp;" : "&amp;Hiérarchisation!D27</f>
        <v>FC14 : S'adapter à un réfrigérateur classique</v>
      </c>
      <c r="B16" s="58">
        <f ca="1">Hiérarchisation!C27</f>
        <v>6.1919504643962849E-2</v>
      </c>
      <c r="C16" s="51">
        <v>0.68</v>
      </c>
      <c r="D16" s="51"/>
      <c r="E16" s="51"/>
      <c r="F16" s="51">
        <v>0.05</v>
      </c>
      <c r="G16" s="51"/>
      <c r="H16" s="51">
        <v>0.05</v>
      </c>
      <c r="I16" s="60">
        <f t="shared" si="0"/>
        <v>0.12252000000000002</v>
      </c>
      <c r="J16" s="51">
        <f t="shared" si="1"/>
        <v>8.4730290456431531E-2</v>
      </c>
      <c r="K16" s="57">
        <f>SUMPRODUCT(C16:H16,$C$23:$H$23)</f>
        <v>0.44190176400000003</v>
      </c>
      <c r="L16" s="51">
        <f>K16/$I$23</f>
        <v>5.7553961703129411E-3</v>
      </c>
    </row>
    <row r="17" spans="1:12" ht="15" x14ac:dyDescent="0.25">
      <c r="A17" t="str">
        <f>Hiérarchisation!$A28&amp;" : "&amp;Hiérarchisation!D28</f>
        <v>FC15 : Faciliter le versage du jus</v>
      </c>
      <c r="B17" s="58">
        <f ca="1">Hiérarchisation!C28</f>
        <v>4.0247678018575851E-2</v>
      </c>
      <c r="C17" s="51">
        <v>0.05</v>
      </c>
      <c r="D17" s="51"/>
      <c r="E17" s="51"/>
      <c r="F17" s="51"/>
      <c r="G17" s="51"/>
      <c r="H17" s="51"/>
      <c r="I17" s="60">
        <f t="shared" si="0"/>
        <v>6.2000000000000006E-3</v>
      </c>
      <c r="J17" s="51">
        <f t="shared" si="1"/>
        <v>4.2876901798063619E-3</v>
      </c>
      <c r="K17" s="57">
        <f>SUMPRODUCT(C17:H17,$C$23:$H$23)</f>
        <v>2.3717790000000002E-2</v>
      </c>
      <c r="L17" s="51">
        <f>K17/$I$23</f>
        <v>3.0890412497716705E-4</v>
      </c>
    </row>
    <row r="18" spans="1:12" ht="15" x14ac:dyDescent="0.25">
      <c r="A18" t="str">
        <f>Hiérarchisation!$A29&amp;" : "&amp;Hiérarchisation!D29</f>
        <v>FC16 : S'adapter au taille de fruits orange, pamplemousse, citron</v>
      </c>
      <c r="B18" s="58">
        <f ca="1">Hiérarchisation!C29</f>
        <v>7.7399380804953566E-2</v>
      </c>
      <c r="C18" s="51">
        <v>0.05</v>
      </c>
      <c r="D18" s="51">
        <v>0.05</v>
      </c>
      <c r="E18" s="51"/>
      <c r="F18" s="51"/>
      <c r="G18" s="51"/>
      <c r="H18" s="51"/>
      <c r="I18" s="60">
        <f t="shared" si="0"/>
        <v>1.2400000000000001E-2</v>
      </c>
      <c r="J18" s="51">
        <f t="shared" si="1"/>
        <v>8.5753803596127238E-3</v>
      </c>
      <c r="K18" s="57">
        <f>SUMPRODUCT(C18:H18,$C$23:$H$23)</f>
        <v>3.7181710000000007E-2</v>
      </c>
      <c r="L18" s="51">
        <f>K18/$I$23</f>
        <v>4.8426027858011988E-4</v>
      </c>
    </row>
    <row r="19" spans="1:12" x14ac:dyDescent="0.2">
      <c r="A19" s="52" t="s">
        <v>50</v>
      </c>
      <c r="B19" s="55">
        <f>SUM(C19:H19)/COUNT(C19:H19)</f>
        <v>1</v>
      </c>
      <c r="C19" s="51">
        <f>SUM(C2:C18)</f>
        <v>1.0000000000000002</v>
      </c>
      <c r="D19" s="51">
        <f>SUM(D2:D18)</f>
        <v>1</v>
      </c>
      <c r="E19" s="51">
        <f t="shared" ref="E19:H19" si="2">SUM(E2:E18)</f>
        <v>1</v>
      </c>
      <c r="F19" s="51">
        <f t="shared" si="2"/>
        <v>1</v>
      </c>
      <c r="G19" s="51">
        <f t="shared" si="2"/>
        <v>1</v>
      </c>
      <c r="H19" s="51">
        <f t="shared" si="2"/>
        <v>1</v>
      </c>
      <c r="I19" s="54">
        <f t="shared" si="0"/>
        <v>1.4460000000000002</v>
      </c>
    </row>
    <row r="20" spans="1:12" x14ac:dyDescent="0.2">
      <c r="A20" s="59" t="s">
        <v>70</v>
      </c>
      <c r="B20" s="55">
        <f ca="1">SUM(C20:H20)</f>
        <v>1</v>
      </c>
      <c r="C20" s="51">
        <f ca="1">C28*$B$28+C29*$B$29+C30*$B$30+C31*$B$31+C32*$B$32+C33*$B$33+C34*$B$34+C35*$B$35+C36*$B$36+C37*$B$37+C38*$B$38+C39*$B$39+C40*$B$40+C41*$B$41+C42*$B$42+C43*$B$43+C44*$B$44</f>
        <v>2.2291021671826627E-2</v>
      </c>
      <c r="D20" s="51">
        <f t="shared" ref="D20:H20" ca="1" si="3">D28*$B$28+D29*$B$29+D30*$B$30+D31*$B$31+D32*$B$32+D33*$B$33+D34*$B$34+D35*$B$35+D36*$B$36+D37*$B$37+D38*$B$38+D39*$B$39+D40*$B$40+D41*$B$41+D42*$B$42+D43*$B$43+D44*$B$44</f>
        <v>0.19643962848297214</v>
      </c>
      <c r="E20" s="51">
        <f t="shared" ca="1" si="3"/>
        <v>4.7213622291021676E-2</v>
      </c>
      <c r="F20" s="51">
        <f t="shared" ca="1" si="3"/>
        <v>0.28328173374613008</v>
      </c>
      <c r="G20" s="51">
        <f ca="1">G28*$B$28+G29*$B$29+G30*$B$30+G31*$B$31+G32*$B$32+G33*$B$33+G34*$B$34+G35*$B$35+G36*$B$36+G37*$B$37+G38*$B$38+G39*$B$39+G40*$B$40+G41*$B$41+G42*$B$42+G43*$B$43+G44*$B$44</f>
        <v>0.12616099071207429</v>
      </c>
      <c r="H20" s="51">
        <f t="shared" ca="1" si="3"/>
        <v>0.32461300309597524</v>
      </c>
      <c r="I20" s="54"/>
    </row>
    <row r="21" spans="1:12" x14ac:dyDescent="0.2">
      <c r="A21" s="52" t="s">
        <v>55</v>
      </c>
      <c r="B21" s="53">
        <f t="shared" ref="B21:B25" si="4">SUM(C21:H21)</f>
        <v>1.4460000000000002</v>
      </c>
      <c r="C21" s="53">
        <f>2*C25</f>
        <v>0.124</v>
      </c>
      <c r="D21" s="53">
        <f t="shared" ref="D21:H21" si="5">2*D25</f>
        <v>0.124</v>
      </c>
      <c r="E21" s="53">
        <f t="shared" si="5"/>
        <v>0.13400000000000001</v>
      </c>
      <c r="F21" s="53">
        <f t="shared" si="5"/>
        <v>0.44</v>
      </c>
      <c r="G21" s="53">
        <f>3*G25</f>
        <v>0.30000000000000004</v>
      </c>
      <c r="H21" s="53">
        <f t="shared" si="5"/>
        <v>0.32400000000000001</v>
      </c>
      <c r="I21" s="53">
        <f>SUM(C21:H21)</f>
        <v>1.4460000000000002</v>
      </c>
      <c r="J21" s="53"/>
      <c r="K21" s="53"/>
    </row>
    <row r="22" spans="1:12" x14ac:dyDescent="0.2">
      <c r="A22" s="52" t="s">
        <v>74</v>
      </c>
      <c r="B22" s="51">
        <f>B21/$B$21</f>
        <v>1</v>
      </c>
      <c r="C22" s="51">
        <f t="shared" ref="C22:H22" si="6">C21/$B$21</f>
        <v>8.5753803596127234E-2</v>
      </c>
      <c r="D22" s="51">
        <f t="shared" si="6"/>
        <v>8.5753803596127234E-2</v>
      </c>
      <c r="E22" s="51">
        <f t="shared" si="6"/>
        <v>9.2669432918395564E-2</v>
      </c>
      <c r="F22" s="51">
        <f t="shared" si="6"/>
        <v>0.30428769017980634</v>
      </c>
      <c r="G22" s="51">
        <f t="shared" si="6"/>
        <v>0.2074688796680498</v>
      </c>
      <c r="H22" s="51">
        <f t="shared" si="6"/>
        <v>0.22406639004149376</v>
      </c>
      <c r="I22" s="53"/>
      <c r="J22" s="53"/>
      <c r="K22" s="53"/>
    </row>
    <row r="23" spans="1:12" x14ac:dyDescent="0.2">
      <c r="A23" s="52" t="s">
        <v>53</v>
      </c>
      <c r="B23" s="57">
        <f t="shared" si="4"/>
        <v>76.780425000000008</v>
      </c>
      <c r="C23" s="57">
        <f>7.6509*C25</f>
        <v>0.47435579999999999</v>
      </c>
      <c r="D23" s="57">
        <f>4.3432*D25</f>
        <v>0.26927840000000003</v>
      </c>
      <c r="E23" s="57">
        <f>4.3432*E25</f>
        <v>0.29099440000000004</v>
      </c>
      <c r="F23" s="57">
        <f>7.6509*F25</f>
        <v>1.683198</v>
      </c>
      <c r="G23" s="57">
        <f>733.59*G25</f>
        <v>73.359000000000009</v>
      </c>
      <c r="H23" s="57">
        <f>4.3432*H25</f>
        <v>0.70359840000000007</v>
      </c>
      <c r="I23" s="57">
        <f>SUM(C23:H23)</f>
        <v>76.780425000000008</v>
      </c>
    </row>
    <row r="24" spans="1:12" x14ac:dyDescent="0.2">
      <c r="A24" s="52" t="s">
        <v>75</v>
      </c>
      <c r="B24" s="51">
        <f>B23/$B$23</f>
        <v>1</v>
      </c>
      <c r="C24" s="51">
        <f t="shared" ref="C24:H24" si="7">C23/$B$23</f>
        <v>6.1780824995433395E-3</v>
      </c>
      <c r="D24" s="51">
        <f t="shared" si="7"/>
        <v>3.5071230720590566E-3</v>
      </c>
      <c r="E24" s="51">
        <f t="shared" si="7"/>
        <v>3.789955577870271E-3</v>
      </c>
      <c r="F24" s="51">
        <f t="shared" si="7"/>
        <v>2.1922228224186043E-2</v>
      </c>
      <c r="G24" s="51">
        <f t="shared" si="7"/>
        <v>0.95543883743805791</v>
      </c>
      <c r="H24" s="51">
        <f t="shared" si="7"/>
        <v>9.1637731882833421E-3</v>
      </c>
      <c r="I24" s="57"/>
    </row>
    <row r="25" spans="1:12" x14ac:dyDescent="0.2">
      <c r="A25" s="52" t="s">
        <v>57</v>
      </c>
      <c r="B25" s="56">
        <f t="shared" si="4"/>
        <v>0.67300000000000004</v>
      </c>
      <c r="C25" s="56">
        <v>6.2E-2</v>
      </c>
      <c r="D25" s="56">
        <v>6.2E-2</v>
      </c>
      <c r="E25" s="56">
        <v>6.7000000000000004E-2</v>
      </c>
      <c r="F25" s="56">
        <v>0.22</v>
      </c>
      <c r="G25" s="56">
        <v>0.1</v>
      </c>
      <c r="H25" s="56">
        <v>0.16200000000000001</v>
      </c>
    </row>
    <row r="26" spans="1:12" x14ac:dyDescent="0.2">
      <c r="A26" s="52" t="s">
        <v>58</v>
      </c>
      <c r="C26" t="s">
        <v>65</v>
      </c>
      <c r="D26" t="s">
        <v>67</v>
      </c>
      <c r="E26" t="s">
        <v>67</v>
      </c>
      <c r="F26" t="s">
        <v>65</v>
      </c>
      <c r="G26" t="s">
        <v>68</v>
      </c>
      <c r="H26" t="s">
        <v>67</v>
      </c>
    </row>
    <row r="27" spans="1:12" x14ac:dyDescent="0.2">
      <c r="A27" s="52" t="s">
        <v>59</v>
      </c>
      <c r="C27" t="s">
        <v>66</v>
      </c>
      <c r="D27" t="s">
        <v>66</v>
      </c>
      <c r="E27" t="s">
        <v>66</v>
      </c>
      <c r="F27" t="s">
        <v>66</v>
      </c>
      <c r="G27" t="s">
        <v>69</v>
      </c>
      <c r="H27" t="s">
        <v>66</v>
      </c>
      <c r="I27" s="61" t="s">
        <v>50</v>
      </c>
    </row>
    <row r="28" spans="1:12" x14ac:dyDescent="0.2">
      <c r="A28" t="str">
        <f t="shared" ref="A28:B36" si="8">A2</f>
        <v>FP1 : Extraire le jus du fruit</v>
      </c>
      <c r="B28" s="51">
        <f t="shared" ca="1" si="8"/>
        <v>0.13931888544891641</v>
      </c>
      <c r="C28" s="51"/>
      <c r="D28" s="51">
        <v>0.85</v>
      </c>
      <c r="E28" s="51">
        <v>0.1</v>
      </c>
      <c r="F28" s="51"/>
      <c r="G28" s="51">
        <v>0.05</v>
      </c>
      <c r="H28" s="51"/>
      <c r="I28" s="51">
        <f>SUM(C28:H28)</f>
        <v>1</v>
      </c>
    </row>
    <row r="29" spans="1:12" x14ac:dyDescent="0.2">
      <c r="A29" t="str">
        <f t="shared" si="8"/>
        <v>FC1 : Récolter le jus</v>
      </c>
      <c r="B29" s="51">
        <f t="shared" ca="1" si="8"/>
        <v>8.0495356037151702E-2</v>
      </c>
      <c r="C29" s="51"/>
      <c r="D29" s="51">
        <v>0.05</v>
      </c>
      <c r="E29" s="51"/>
      <c r="F29" s="51">
        <v>0.95</v>
      </c>
      <c r="G29" s="51"/>
      <c r="H29" s="51"/>
      <c r="I29" s="51">
        <f t="shared" ref="I29:I44" si="9">SUM(C29:H29)</f>
        <v>1</v>
      </c>
    </row>
    <row r="30" spans="1:12" x14ac:dyDescent="0.2">
      <c r="A30" t="str">
        <f t="shared" si="8"/>
        <v>FC2 : Faciliter le tri sélectif en fin de vie</v>
      </c>
      <c r="B30" s="51">
        <f t="shared" ca="1" si="8"/>
        <v>2.7863777089783281E-2</v>
      </c>
      <c r="C30" s="51"/>
      <c r="D30" s="51"/>
      <c r="E30" s="51"/>
      <c r="F30" s="51"/>
      <c r="G30" s="51"/>
      <c r="H30" s="51">
        <v>1</v>
      </c>
      <c r="I30" s="51">
        <f t="shared" si="9"/>
        <v>1</v>
      </c>
    </row>
    <row r="31" spans="1:12" x14ac:dyDescent="0.2">
      <c r="A31" t="str">
        <f t="shared" si="8"/>
        <v>FC3 : Éliminer les pépins</v>
      </c>
      <c r="B31" s="51">
        <f t="shared" ca="1" si="8"/>
        <v>3.0959752321981424E-2</v>
      </c>
      <c r="C31" s="51"/>
      <c r="D31" s="51"/>
      <c r="E31" s="51">
        <v>1</v>
      </c>
      <c r="F31" s="51"/>
      <c r="G31" s="51"/>
      <c r="H31" s="51"/>
      <c r="I31" s="51">
        <f t="shared" si="9"/>
        <v>1</v>
      </c>
    </row>
    <row r="32" spans="1:12" x14ac:dyDescent="0.2">
      <c r="A32" t="str">
        <f t="shared" si="8"/>
        <v>FC4 : Ne pas déraper sur le plan de travail</v>
      </c>
      <c r="B32" s="51">
        <f t="shared" ca="1" si="8"/>
        <v>4.3343653250773995E-2</v>
      </c>
      <c r="C32" s="51"/>
      <c r="D32" s="51"/>
      <c r="E32" s="51"/>
      <c r="F32" s="51"/>
      <c r="G32" s="51"/>
      <c r="H32" s="51">
        <v>1</v>
      </c>
      <c r="I32" s="51">
        <f t="shared" si="9"/>
        <v>1</v>
      </c>
    </row>
    <row r="33" spans="1:9" x14ac:dyDescent="0.2">
      <c r="A33" t="str">
        <f t="shared" si="8"/>
        <v>FC5 : S'adapter au réseau EDF</v>
      </c>
      <c r="B33" s="51">
        <f t="shared" ca="1" si="8"/>
        <v>8.0495356037151702E-2</v>
      </c>
      <c r="C33" s="51"/>
      <c r="D33" s="51"/>
      <c r="E33" s="51"/>
      <c r="F33" s="51"/>
      <c r="G33" s="51">
        <v>1</v>
      </c>
      <c r="H33" s="51"/>
      <c r="I33" s="51">
        <f t="shared" si="9"/>
        <v>1</v>
      </c>
    </row>
    <row r="34" spans="1:9" x14ac:dyDescent="0.2">
      <c r="A34" t="str">
        <f t="shared" si="8"/>
        <v>FC6 : Plaire à l'usager</v>
      </c>
      <c r="B34" s="51">
        <f t="shared" ca="1" si="8"/>
        <v>5.8823529411764705E-2</v>
      </c>
      <c r="C34" s="51">
        <v>0.1</v>
      </c>
      <c r="D34" s="51">
        <v>0.1</v>
      </c>
      <c r="E34" s="51"/>
      <c r="F34" s="51">
        <v>0.7</v>
      </c>
      <c r="G34" s="51"/>
      <c r="H34" s="51">
        <v>0.1</v>
      </c>
      <c r="I34" s="51">
        <f t="shared" si="9"/>
        <v>0.99999999999999989</v>
      </c>
    </row>
    <row r="35" spans="1:9" x14ac:dyDescent="0.2">
      <c r="A35" t="str">
        <f t="shared" si="8"/>
        <v>FC7 : Permettre une bonne préhension</v>
      </c>
      <c r="B35" s="51">
        <f t="shared" ca="1" si="8"/>
        <v>7.1207430340557279E-2</v>
      </c>
      <c r="C35" s="51"/>
      <c r="D35" s="51"/>
      <c r="E35" s="51"/>
      <c r="F35" s="51">
        <v>1</v>
      </c>
      <c r="G35" s="51"/>
      <c r="H35" s="51"/>
      <c r="I35" s="51">
        <f t="shared" si="9"/>
        <v>1</v>
      </c>
    </row>
    <row r="36" spans="1:9" x14ac:dyDescent="0.2">
      <c r="A36" t="str">
        <f t="shared" si="8"/>
        <v>FC8 : Ne pas mettre en danger l'usager</v>
      </c>
      <c r="B36" s="51">
        <f t="shared" ca="1" si="8"/>
        <v>0.14551083591331268</v>
      </c>
      <c r="C36" s="51"/>
      <c r="D36" s="51"/>
      <c r="E36" s="51"/>
      <c r="F36" s="51"/>
      <c r="G36" s="51"/>
      <c r="H36" s="51">
        <v>1</v>
      </c>
      <c r="I36" s="51">
        <f t="shared" si="9"/>
        <v>1</v>
      </c>
    </row>
    <row r="37" spans="1:9" x14ac:dyDescent="0.2">
      <c r="A37" t="str">
        <f t="shared" ref="A37:B44" si="10">A11</f>
        <v>FC9 : Faciliter l'accès aux composants à changer</v>
      </c>
      <c r="B37" s="51">
        <f t="shared" ca="1" si="10"/>
        <v>0</v>
      </c>
      <c r="C37" s="51"/>
      <c r="D37" s="51"/>
      <c r="E37" s="51"/>
      <c r="F37" s="51"/>
      <c r="G37" s="51"/>
      <c r="H37" s="51">
        <v>1</v>
      </c>
      <c r="I37" s="51">
        <f t="shared" si="9"/>
        <v>1</v>
      </c>
    </row>
    <row r="38" spans="1:9" x14ac:dyDescent="0.2">
      <c r="A38" t="str">
        <f t="shared" si="10"/>
        <v>FC10 : Limiter le nombre d'outils au montage</v>
      </c>
      <c r="B38" s="51">
        <f t="shared" ca="1" si="10"/>
        <v>1.238390092879257E-2</v>
      </c>
      <c r="C38" s="51"/>
      <c r="D38" s="51"/>
      <c r="E38" s="51"/>
      <c r="F38" s="51"/>
      <c r="G38" s="51"/>
      <c r="H38" s="51">
        <v>1</v>
      </c>
      <c r="I38" s="51">
        <f t="shared" si="9"/>
        <v>1</v>
      </c>
    </row>
    <row r="39" spans="1:9" x14ac:dyDescent="0.2">
      <c r="A39" t="str">
        <f t="shared" si="10"/>
        <v>FC11 : Prendre place dans un emballage en carton</v>
      </c>
      <c r="B39" s="51">
        <f t="shared" ca="1" si="10"/>
        <v>3.0959752321981426E-3</v>
      </c>
      <c r="C39" s="51">
        <v>0.05</v>
      </c>
      <c r="D39" s="51"/>
      <c r="E39" s="51"/>
      <c r="F39" s="51">
        <v>0.75</v>
      </c>
      <c r="G39" s="51"/>
      <c r="H39" s="51">
        <v>0.2</v>
      </c>
      <c r="I39" s="51">
        <f t="shared" si="9"/>
        <v>1</v>
      </c>
    </row>
    <row r="40" spans="1:9" x14ac:dyDescent="0.2">
      <c r="A40" t="str">
        <f t="shared" si="10"/>
        <v>FC12 : Permettre une étanchéité suffisante</v>
      </c>
      <c r="B40" s="51">
        <f t="shared" ca="1" si="10"/>
        <v>8.0495356037151702E-2</v>
      </c>
      <c r="C40" s="51"/>
      <c r="D40" s="51"/>
      <c r="E40" s="51"/>
      <c r="F40" s="51"/>
      <c r="G40" s="51"/>
      <c r="H40" s="51">
        <v>1</v>
      </c>
      <c r="I40" s="51">
        <f t="shared" si="9"/>
        <v>1</v>
      </c>
    </row>
    <row r="41" spans="1:9" x14ac:dyDescent="0.2">
      <c r="A41" t="str">
        <f t="shared" si="10"/>
        <v>FC13 : Limiter les impacts environnementaux</v>
      </c>
      <c r="B41" s="51">
        <f t="shared" ca="1" si="10"/>
        <v>4.6439628482972138E-2</v>
      </c>
      <c r="C41" s="51">
        <v>0.05</v>
      </c>
      <c r="D41" s="51">
        <v>0.05</v>
      </c>
      <c r="E41" s="51">
        <v>0.05</v>
      </c>
      <c r="F41" s="51">
        <v>0.05</v>
      </c>
      <c r="G41" s="51">
        <v>0.75</v>
      </c>
      <c r="H41" s="51">
        <v>0.05</v>
      </c>
      <c r="I41" s="51">
        <f t="shared" si="9"/>
        <v>1</v>
      </c>
    </row>
    <row r="42" spans="1:9" x14ac:dyDescent="0.2">
      <c r="A42" t="str">
        <f t="shared" si="10"/>
        <v>FC14 : S'adapter à un réfrigérateur classique</v>
      </c>
      <c r="B42" s="51">
        <f t="shared" ca="1" si="10"/>
        <v>6.1919504643962849E-2</v>
      </c>
      <c r="C42" s="51">
        <v>0.1</v>
      </c>
      <c r="D42" s="51"/>
      <c r="E42" s="51"/>
      <c r="F42" s="51">
        <v>0.8</v>
      </c>
      <c r="G42" s="51"/>
      <c r="H42" s="51">
        <v>0.1</v>
      </c>
      <c r="I42" s="51">
        <f t="shared" si="9"/>
        <v>1</v>
      </c>
    </row>
    <row r="43" spans="1:9" x14ac:dyDescent="0.2">
      <c r="A43" t="str">
        <f t="shared" si="10"/>
        <v>FC15 : Faciliter le versage du jus</v>
      </c>
      <c r="B43" s="51">
        <f t="shared" ca="1" si="10"/>
        <v>4.0247678018575851E-2</v>
      </c>
      <c r="C43" s="51"/>
      <c r="D43" s="51"/>
      <c r="E43" s="51"/>
      <c r="F43" s="51">
        <v>1</v>
      </c>
      <c r="G43" s="51"/>
      <c r="H43" s="51"/>
      <c r="I43" s="51">
        <f t="shared" si="9"/>
        <v>1</v>
      </c>
    </row>
    <row r="44" spans="1:9" x14ac:dyDescent="0.2">
      <c r="A44" t="str">
        <f t="shared" si="10"/>
        <v>FC16 : S'adapter au taille de fruits orange, pamplemousse, citron</v>
      </c>
      <c r="B44" s="51">
        <f t="shared" ca="1" si="10"/>
        <v>7.7399380804953566E-2</v>
      </c>
      <c r="C44" s="51">
        <v>0.1</v>
      </c>
      <c r="D44" s="51">
        <v>0.85</v>
      </c>
      <c r="E44" s="51"/>
      <c r="F44" s="51"/>
      <c r="G44" s="51">
        <v>0.05</v>
      </c>
      <c r="H44" s="51"/>
      <c r="I44" s="51">
        <f t="shared" si="9"/>
        <v>1</v>
      </c>
    </row>
    <row r="45" spans="1:9" x14ac:dyDescent="0.2">
      <c r="B45" t="str">
        <f t="shared" ref="B45:H45" si="11">B1</f>
        <v>Presse-agrumes</v>
      </c>
      <c r="C45" t="str">
        <f t="shared" si="11"/>
        <v>couvercle</v>
      </c>
      <c r="D45" t="str">
        <f t="shared" si="11"/>
        <v>outil</v>
      </c>
      <c r="E45" t="str">
        <f t="shared" si="11"/>
        <v>tamis</v>
      </c>
      <c r="F45" t="str">
        <f t="shared" si="11"/>
        <v>bol</v>
      </c>
      <c r="G45" t="str">
        <f t="shared" si="11"/>
        <v>moteur</v>
      </c>
      <c r="H45" t="str">
        <f t="shared" si="11"/>
        <v>châssis</v>
      </c>
    </row>
  </sheetData>
  <conditionalFormatting sqref="C2:H18 B19:H20">
    <cfRule type="cellIs" dxfId="1" priority="1" stopIfTrue="1" operator="greaterThan">
      <formula>1</formula>
    </cfRule>
    <cfRule type="cellIs" dxfId="0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1</vt:i4>
      </vt:variant>
    </vt:vector>
  </HeadingPairs>
  <TitlesOfParts>
    <vt:vector size="3" baseType="lpstr">
      <vt:lpstr>Hiérarchisation</vt:lpstr>
      <vt:lpstr>AV</vt:lpstr>
      <vt:lpstr>Importance relative</vt:lpstr>
    </vt:vector>
  </TitlesOfParts>
  <Manager>Professeur de construction mécanique en BTS CPI</Manager>
  <Company>Lycee Chevrollier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de Hiérarchisation des fonctions</dc:title>
  <dc:subject>Outil d'aide pour la phase de spécification du thème industriel en BTS CPI</dc:subject>
  <dc:creator>Virgile VALETTE, Webmaster du site Internet BTSCPI.FR</dc:creator>
  <cp:keywords>hiérarchisation analyse fonctionnelle</cp:keywords>
  <dc:description>Production assistée du tableau et de graphiques de hiérarchisation des fonctions de service d'un système technique</dc:description>
  <cp:lastModifiedBy>Romain Colon de Carvajal</cp:lastModifiedBy>
  <cp:lastPrinted>2007-10-27T15:17:14Z</cp:lastPrinted>
  <dcterms:created xsi:type="dcterms:W3CDTF">2006-12-01T10:16:12Z</dcterms:created>
  <dcterms:modified xsi:type="dcterms:W3CDTF">2019-02-24T17:43:47Z</dcterms:modified>
  <cp:category>Thème industriel en BTS CPI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http://www.btscpi.fr</vt:lpwstr>
  </property>
</Properties>
</file>